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U005\Downloads\"/>
    </mc:Choice>
  </mc:AlternateContent>
  <bookViews>
    <workbookView xWindow="0" yWindow="0" windowWidth="20520" windowHeight="10920" tabRatio="7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AM34" i="9"/>
  <c r="C34" i="9"/>
  <c r="U34" i="9" l="1"/>
  <c r="U35" i="9" s="1"/>
  <c r="U36" i="9" s="1"/>
  <c r="U37" i="9" s="1"/>
  <c r="BW34" i="9"/>
  <c r="BW35" i="9" s="1"/>
  <c r="BW36" i="9" s="1"/>
  <c r="BW37" i="9" s="1"/>
  <c r="BW38" i="9" s="1"/>
  <c r="BW39" i="9" s="1"/>
  <c r="BW40" i="9" s="1"/>
  <c r="BW41" i="9" s="1"/>
  <c r="BW42"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<sst xmlns="http://schemas.openxmlformats.org/spreadsheetml/2006/main" count="1146" uniqueCount="555">
  <si>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</si>
  <si>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</si>
  <si>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</si>
  <si>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</si>
  <si>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</si>
  <si>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</si>
  <si>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</si>
  <si>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</si>
  <si>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</si>
  <si>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</si>
  <si>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</si>
  <si>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</si>
  <si>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</si>
  <si>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</si>
  <si>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</si>
  <si>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</si>
  <si>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</si>
  <si>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</si>
  <si>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</si>
  <si>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</si>
  <si>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</si>
  <si>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</si>
  <si>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</si>
  <si>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</si>
  <si>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</si>
  <si>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</si>
  <si>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</si>
  <si>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</si>
  <si>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</si>
  <si>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</si>
  <si>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</si>
  <si>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</si>
  <si>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</si>
  <si>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</si>
  <si>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</si>
  <si>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</si>
  <si>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</si>
  <si>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</si>
  <si>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</si>
  <si>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</si>
  <si>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</si>
  <si>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</si>
  <si>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</si>
  <si>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</si>
  <si>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</si>
  <si>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</si>
  <si>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</si>
  <si>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</si>
  <si>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</si>
  <si>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</si>
  <si>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</si>
  <si>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</si>
  <si>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</si>
  <si>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</si>
  <si>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</si>
  <si>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</si>
  <si>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</si>
  <si>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</si>
  <si>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</si>
  <si>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</si>
  <si>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</si>
  <si>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</si>
  <si>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</si>
  <si>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</si>
  <si>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</si>
  <si>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</si>
  <si>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</si>
  <si>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</si>
  <si>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</si>
  <si>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</si>
  <si>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</si>
  <si>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</si>
  <si>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</si>
  <si>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</si>
  <si>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</si>
  <si>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</si>
  <si>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</si>
  <si>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</si>
  <si>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</si>
  <si>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</si>
  <si>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</si>
  <si>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</si>
  <si>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</si>
  <si>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</si>
  <si>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</si>
  <si>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</si>
  <si>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</si>
  <si>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</si>
  <si>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</si>
  <si>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</si>
  <si>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</si>
  <si>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</si>
  <si>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</si>
  <si>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</si>
  <si>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</si>
  <si>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</si>
  <si>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</si>
  <si>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</si>
  <si>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</si>
  <si>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</si>
  <si>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</si>
  <si>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</si>
  <si>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</si>
  <si>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</si>
  <si>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</si>
  <si>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</si>
  <si>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</si>
  <si>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</si>
  <si>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</si>
  <si>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</si>
  <si>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</si>
  <si>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</si>
  <si>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</si>
  <si>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</si>
  <si>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</si>
  <si>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</si>
  <si>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</si>
  <si>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</si>
  <si>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</si>
  <si>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</si>
  <si>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</si>
  <si>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</si>
  <si>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</si>
  <si>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</si>
  <si>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</si>
  <si>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</si>
  <si>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</si>
  <si>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</si>
  <si>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</si>
  <si>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</si>
  <si>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</si>
  <si>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</si>
  <si>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</si>
  <si>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</si>
  <si>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</si>
  <si>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</si>
  <si>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</si>
  <si>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</si>
  <si>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</si>
  <si>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</si>
  <si>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</si>
  <si>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</si>
  <si>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</si>
  <si>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</si>
  <si>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</si>
  <si>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</si>
  <si>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</si>
  <si>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</si>
  <si>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</si>
  <si>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</si>
  <si>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</si>
  <si>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</si>
  <si>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</si>
  <si>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</si>
  <si>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</si>
  <si>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</si>
  <si>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</si>
  <si>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</si>
  <si>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</si>
  <si>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</si>
  <si>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</si>
  <si>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</si>
  <si>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</si>
  <si>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</si>
  <si>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</si>
  <si>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</si>
  <si>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</si>
  <si>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</si>
  <si>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</si>
  <si>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</si>
  <si>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</si>
  <si>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</si>
  <si>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</si>
  <si>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</si>
  <si>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</si>
  <si>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</si>
  <si>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</si>
  <si>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</si>
  <si>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</si>
  <si>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</si>
  <si>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</si>
  <si>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</si>
  <si>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</si>
  <si>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</si>
  <si>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</si>
  <si>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</si>
  <si>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</si>
  <si>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</si>
  <si>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</si>
  <si>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</si>
  <si>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</si>
  <si>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</si>
  <si>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</si>
  <si>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</si>
  <si>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</si>
  <si>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</si>
  <si>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</si>
  <si>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</si>
  <si>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</si>
  <si>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</si>
  <si>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</si>
  <si>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</si>
  <si>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</si>
  <si>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</si>
  <si>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</si>
  <si>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</si>
  <si>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</si>
  <si>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</si>
  <si>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</si>
  <si>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</si>
  <si>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</si>
  <si>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</si>
  <si>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</si>
  <si>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</si>
  <si>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</si>
  <si>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</si>
  <si>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</si>
  <si>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</si>
  <si>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</si>
  <si>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</si>
  <si>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</si>
  <si>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</si>
  <si>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</si>
  <si>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</si>
  <si>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</si>
  <si>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</si>
  <si>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</si>
  <si>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</si>
  <si>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</si>
  <si>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</si>
  <si>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</si>
  <si>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</si>
  <si>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</si>
  <si>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</si>
  <si>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</si>
  <si>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</si>
  <si>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</si>
  <si>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</si>
  <si>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</si>
  <si>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</si>
  <si>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</si>
  <si>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</si>
  <si>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</si>
  <si>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</si>
  <si>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</si>
  <si>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</si>
  <si>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</si>
  <si>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</si>
  <si>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</si>
  <si>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</si>
  <si>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</si>
  <si>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</si>
  <si>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</si>
  <si>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</si>
  <si>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</si>
  <si>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</si>
  <si>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</si>
  <si>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</si>
  <si>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</si>
  <si>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</si>
  <si>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</si>
  <si>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</si>
  <si>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</si>
  <si>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</si>
  <si>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</si>
  <si>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</si>
  <si>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</si>
  <si>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</si>
  <si>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</si>
  <si>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</si>
  <si>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</si>
  <si>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</si>
  <si>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</si>
  <si>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</si>
  <si>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</si>
  <si>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</si>
  <si>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</si>
  <si>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</si>
  <si>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</si>
  <si>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</si>
  <si>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</si>
  <si>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</si>
  <si>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</si>
  <si>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</si>
  <si>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</si>
  <si>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</si>
  <si>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</si>
  <si>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</si>
  <si>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</si>
  <si>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</si>
  <si>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</si>
  <si>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</si>
  <si>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</si>
  <si>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</si>
  <si>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</si>
  <si>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</si>
  <si>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</si>
  <si>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</si>
  <si>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</si>
  <si>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</si>
  <si>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</si>
  <si>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</si>
  <si>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</si>
  <si>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</si>
  <si>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</si>
  <si>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</si>
  <si>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</si>
  <si>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</si>
  <si>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</si>
  <si>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</si>
  <si>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</si>
  <si>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</si>
  <si>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</si>
  <si>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</si>
  <si>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</si>
  <si>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</si>
  <si>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</si>
  <si>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</si>
  <si>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</si>
  <si>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</si>
  <si>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</si>
  <si>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</si>
  <si>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</si>
  <si>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</si>
  <si>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</si>
  <si>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</si>
  <si>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</si>
  <si>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</si>
  <si>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</si>
  <si>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</si>
  <si>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</si>
  <si>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</si>
  <si>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</si>
  <si>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</si>
  <si>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</si>
  <si>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</si>
  <si>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</si>
  <si>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</si>
  <si>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</si>
  <si>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</si>
  <si>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</si>
  <si>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</si>
  <si>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</si>
  <si>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</si>
  <si>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</si>
  <si>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</si>
  <si>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</si>
  <si>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</si>
  <si>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</si>
  <si>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</si>
  <si>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</si>
  <si>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</si>
  <si>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</si>
  <si>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</si>
  <si>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</si>
  <si>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</si>
  <si>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</si>
  <si>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</si>
  <si>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</si>
  <si>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</si>
  <si>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</si>
  <si>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</si>
  <si>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</si>
  <si>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</si>
  <si>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</si>
  <si>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</si>
  <si>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</si>
  <si>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</si>
  <si>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</si>
  <si>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</si>
  <si>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</si>
  <si>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</si>
  <si>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</si>
  <si>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</si>
  <si>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</si>
  <si>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</si>
  <si>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</si>
  <si>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</si>
  <si>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</si>
  <si>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</si>
  <si>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</si>
  <si>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</si>
  <si>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国民健康保険直営診療所特別会計</t>
    <phoneticPr fontId="5"/>
  </si>
  <si>
    <t>後期高齢者医療特別会計</t>
    <phoneticPr fontId="5"/>
  </si>
  <si>
    <t>簡易水道特別会計</t>
    <phoneticPr fontId="5"/>
  </si>
  <si>
    <t>法非適用企業</t>
    <phoneticPr fontId="5"/>
  </si>
  <si>
    <t>地域振興特別会計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</si>
  <si>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</si>
  <si>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</si>
  <si>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</si>
  <si>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</si>
  <si>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</si>
  <si>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</si>
  <si>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</si>
  <si>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</si>
  <si>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</si>
  <si>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</si>
  <si>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</si>
  <si>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</si>
  <si>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</si>
  <si>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</si>
  <si>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</si>
  <si>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</si>
  <si>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</si>
  <si>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</si>
  <si>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</si>
  <si>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</si>
  <si>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</si>
  <si>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</si>
  <si>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</si>
  <si>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</si>
  <si>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</si>
  <si>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</si>
  <si>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</si>
  <si>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</si>
  <si>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</si>
  <si>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</si>
  <si>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</si>
  <si>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</si>
  <si>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</si>
  <si>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</si>
  <si>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</si>
  <si>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</si>
  <si>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</si>
  <si>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</si>
  <si>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</si>
  <si>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</si>
  <si>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</si>
  <si>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</si>
  <si>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</si>
  <si>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</si>
  <si>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</si>
  <si>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</si>
  <si>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</si>
  <si>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</si>
  <si>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</si>
  <si>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</si>
  <si>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</si>
  <si>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</si>
  <si>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</si>
  <si>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</si>
  <si>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</si>
  <si>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</si>
  <si>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</si>
  <si>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</si>
  <si>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</si>
  <si>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</si>
  <si>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</si>
  <si>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</si>
  <si>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</si>
  <si>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</si>
  <si>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</si>
  <si>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</si>
  <si>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</si>
  <si>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</si>
  <si>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</si>
  <si>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</si>
  <si>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</si>
  <si>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</si>
  <si>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</si>
  <si>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</si>
  <si>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</si>
  <si>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</si>
  <si>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</si>
  <si>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</si>
  <si>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</si>
  <si>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</si>
  <si>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</si>
  <si>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</si>
  <si>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</si>
  <si>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</si>
  <si>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</si>
  <si>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</si>
  <si>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</si>
  <si>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</si>
  <si>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</si>
  <si>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</si>
  <si>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</si>
  <si>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</si>
  <si>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</si>
  <si>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</si>
  <si>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</si>
  <si>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</si>
  <si>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</si>
  <si>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</si>
  <si>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</si>
  <si>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</si>
  <si>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</si>
  <si>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</si>
  <si>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</si>
  <si>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</si>
  <si>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</si>
  <si>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</si>
  <si>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</si>
  <si>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</si>
  <si>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</si>
  <si>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</si>
  <si>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</si>
  <si>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</si>
  <si>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</si>
  <si>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</si>
  <si>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</si>
  <si>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</si>
  <si>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</si>
  <si>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</si>
  <si>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</si>
  <si>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</si>
  <si>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</si>
  <si>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</si>
  <si>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</si>
  <si>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</si>
  <si>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</si>
  <si>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</si>
  <si>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</si>
  <si>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</si>
  <si>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</si>
  <si>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</si>
  <si>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</si>
  <si>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</si>
  <si>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</si>
  <si>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</si>
  <si>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</si>
  <si>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5.15</t>
  </si>
  <si>
    <t>一般会計</t>
  </si>
  <si>
    <t>国民健康保険特別会計</t>
  </si>
  <si>
    <t>介護保険特別会計</t>
  </si>
  <si>
    <t>国民健康保険直営診療所特別会計</t>
  </si>
  <si>
    <t>簡易水道特別会計</t>
  </si>
  <si>
    <t>後期高齢者医療特別会計</t>
  </si>
  <si>
    <t>地域振興特別会計</t>
  </si>
  <si>
    <t>その他会計（赤字）</t>
  </si>
  <si>
    <t>その他会計（黒字）</t>
  </si>
  <si>
    <t>和歌山県市町村総合事務組合</t>
    <phoneticPr fontId="5"/>
  </si>
  <si>
    <t>紀南学園事務組合</t>
    <phoneticPr fontId="5"/>
  </si>
  <si>
    <t>紀南環境衛生事務組合</t>
    <phoneticPr fontId="5"/>
  </si>
  <si>
    <t>東牟婁郡町村新宮市老人福祉施設事務組合</t>
    <phoneticPr fontId="5"/>
  </si>
  <si>
    <t>新宮周辺広域市町村圏事務組合</t>
    <phoneticPr fontId="5"/>
  </si>
  <si>
    <t>和歌山県地方税回収機構</t>
    <phoneticPr fontId="5"/>
  </si>
  <si>
    <t>和歌山県後期高齢者医療広域連合</t>
    <phoneticPr fontId="5"/>
  </si>
  <si>
    <t>和歌山県後期高齢者医療広域連合（特別会計分）</t>
    <phoneticPr fontId="5"/>
  </si>
  <si>
    <t>東牟婁郡町村新宮市老人福祉施設事務組合（公営企業会計）</t>
    <phoneticPr fontId="5"/>
  </si>
  <si>
    <t>北山振興株式会社</t>
    <rPh sb="0" eb="2">
      <t>キタヤマ</t>
    </rPh>
    <rPh sb="2" eb="4">
      <t>シンコウ</t>
    </rPh>
    <rPh sb="4" eb="6">
      <t>カブシキ</t>
    </rPh>
    <rPh sb="6" eb="8">
      <t>カイシャ</t>
    </rPh>
    <phoneticPr fontId="30"/>
  </si>
  <si>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</si>
  <si>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</si>
  <si>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</si>
  <si>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</si>
  <si>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</si>
  <si>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実質公債費比率は、元利償還額や普通交付税の減少により、年々減少しているが将来負担比率については、負担比率０となっている。</t>
    <rPh sb="0" eb="2">
      <t>ジッシツ</t>
    </rPh>
    <rPh sb="2" eb="4">
      <t>コウサイ</t>
    </rPh>
    <rPh sb="4" eb="5">
      <t>ヒ</t>
    </rPh>
    <rPh sb="5" eb="7">
      <t>ヒリツ</t>
    </rPh>
    <rPh sb="9" eb="11">
      <t>ガンリ</t>
    </rPh>
    <rPh sb="11" eb="13">
      <t>ショウカン</t>
    </rPh>
    <rPh sb="13" eb="14">
      <t>ガク</t>
    </rPh>
    <rPh sb="15" eb="17">
      <t>フツウ</t>
    </rPh>
    <rPh sb="17" eb="20">
      <t>コウフゼイ</t>
    </rPh>
    <rPh sb="21" eb="23">
      <t>ゲンショウ</t>
    </rPh>
    <rPh sb="27" eb="29">
      <t>ネンネン</t>
    </rPh>
    <rPh sb="29" eb="31">
      <t>ゲンショウ</t>
    </rPh>
    <rPh sb="36" eb="38">
      <t>ショウライ</t>
    </rPh>
    <rPh sb="38" eb="40">
      <t>フタン</t>
    </rPh>
    <rPh sb="40" eb="42">
      <t>ヒリツ</t>
    </rPh>
    <rPh sb="48" eb="50">
      <t>フタン</t>
    </rPh>
    <rPh sb="50" eb="52">
      <t>ヒリツ</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</si>
  <si>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</si>
  <si>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</si>
  <si>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</si>
  <si>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</si>
  <si>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有形固定資産減価償却率としては、観光事業物品における影響が大きく、４９．１％と低めであるが、将来負担比率において、将来負担額に対し充当可能財源が大幅に上回っており、負担比率としては０となっている。</t>
    <rPh sb="0" eb="2">
      <t>ユウケイ</t>
    </rPh>
    <rPh sb="2" eb="4">
      <t>コテイ</t>
    </rPh>
    <rPh sb="4" eb="6">
      <t>シサン</t>
    </rPh>
    <rPh sb="6" eb="8">
      <t>ゲンカ</t>
    </rPh>
    <rPh sb="8" eb="10">
      <t>ショウキャク</t>
    </rPh>
    <rPh sb="10" eb="11">
      <t>リツ</t>
    </rPh>
    <rPh sb="16" eb="18">
      <t>カンコウ</t>
    </rPh>
    <rPh sb="18" eb="20">
      <t>ジギョウ</t>
    </rPh>
    <rPh sb="20" eb="22">
      <t>ブッピン</t>
    </rPh>
    <rPh sb="26" eb="28">
      <t>エイキョウ</t>
    </rPh>
    <rPh sb="29" eb="30">
      <t>オオ</t>
    </rPh>
    <rPh sb="39" eb="40">
      <t>ヒク</t>
    </rPh>
    <rPh sb="46" eb="48">
      <t>ショウライ</t>
    </rPh>
    <rPh sb="48" eb="50">
      <t>フタン</t>
    </rPh>
    <rPh sb="50" eb="52">
      <t>ヒリツ</t>
    </rPh>
    <rPh sb="57" eb="59">
      <t>ショウライ</t>
    </rPh>
    <rPh sb="59" eb="61">
      <t>フタン</t>
    </rPh>
    <rPh sb="61" eb="62">
      <t>ガク</t>
    </rPh>
    <rPh sb="63" eb="64">
      <t>タイ</t>
    </rPh>
    <rPh sb="65" eb="67">
      <t>ジュウトウ</t>
    </rPh>
    <rPh sb="67" eb="69">
      <t>カノウ</t>
    </rPh>
    <rPh sb="69" eb="71">
      <t>ザイゲン</t>
    </rPh>
    <rPh sb="72" eb="74">
      <t>オオハバ</t>
    </rPh>
    <rPh sb="75" eb="77">
      <t>ウワマワ</t>
    </rPh>
    <rPh sb="82" eb="84">
      <t>フタン</t>
    </rPh>
    <rPh sb="84" eb="86">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</si>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</sst>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C00E-41C2-8770-BE19642E98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399759</c:v>
                </c:pt>
                <c:pt idx="1">
                  <c:v>499433</c:v>
                </c:pt>
                <c:pt idx="2">
                  <c:v>881462</c:v>
                </c:pt>
                <c:pt idx="3">
                  <c:v>507580</c:v>
                </c:pt>
                <c:pt idx="4">
                  <c:v>1070236</c:v>
                </c:pt>
              </c:numCache>
            </c:numRef>
          </c:val>
          <c:smooth val="0"/>
          <c:extLst>
            <c:ext xmlns:c16="http://schemas.microsoft.com/office/drawing/2014/chart" uri="{C3380CC4-5D6E-409C-BE32-E72D297353CC}">
              <c16:uniqueId val="{00000001-C00E-41C2-8770-BE19642E9862}"/>
            </c:ext>
          </c:extLst>
        </c:ser>
        <c:dLbls>
          <c:showLegendKey val="0"/>
          <c:showVal val="0"/>
          <c:showCatName val="0"/>
          <c:showSerName val="0"/>
          <c:showPercent val="0"/>
          <c:showBubbleSize val="0"/>
        </c:dLbls>
        <c:marker val="1"/>
        <c:smooth val="0"/>
        <c:axId val="198135808"/>
        <c:axId val="198137728"/>
      </c:lineChart>
      <c:catAx>
        <c:axId val="19813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137728"/>
        <c:crosses val="autoZero"/>
        <c:auto val="1"/>
        <c:lblAlgn val="ctr"/>
        <c:lblOffset val="100"/>
        <c:tickLblSkip val="1"/>
        <c:tickMarkSkip val="1"/>
        <c:noMultiLvlLbl val="0"/>
      </c:catAx>
      <c:valAx>
        <c:axId val="198137728"/>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13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11.26</c:v>
                </c:pt>
                <c:pt idx="1">
                  <c:v>5.96</c:v>
                </c:pt>
                <c:pt idx="2">
                  <c:v>9.81</c:v>
                </c:pt>
                <c:pt idx="3">
                  <c:v>10</c:v>
                </c:pt>
                <c:pt idx="4">
                  <c:v>18.89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94.59</c:v>
                </c:pt>
                <c:pt idx="1">
                  <c:v>94.13</c:v>
                </c:pt>
                <c:pt idx="2">
                  <c:v>101.87</c:v>
                </c:pt>
                <c:pt idx="3">
                  <c:v>101.17</c:v>
                </c:pt>
                <c:pt idx="4">
                  <c:v>108.05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5634688"/>
        <c:axId val="19563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6.38</c:v>
                </c:pt>
                <c:pt idx="1">
                  <c:v>-5.15</c:v>
                </c:pt>
                <c:pt idx="2">
                  <c:v>3.41</c:v>
                </c:pt>
                <c:pt idx="3">
                  <c:v>0.31</c:v>
                </c:pt>
                <c:pt idx="4">
                  <c:v>8.2100000000000009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5634688"/>
        <c:axId val="195636608"/>
      </c:lineChart>
      <c:catAx>
        <c:axId val="19563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636608"/>
        <c:crosses val="autoZero"/>
        <c:auto val="1"/>
        <c:lblAlgn val="ctr"/>
        <c:lblOffset val="100"/>
        <c:tickLblSkip val="1"/>
        <c:tickMarkSkip val="1"/>
        <c:noMultiLvlLbl val="0"/>
      </c:catAx>
      <c:valAx>
        <c:axId val="19563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63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4.5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0.81</c:v>
                </c:pt>
                <c:pt idx="2">
                  <c:v>#N/A</c:v>
                </c:pt>
                <c:pt idx="3">
                  <c:v>0.13</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国民健康保険直営診療所特別会計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0.71</c:v>
                </c:pt>
                <c:pt idx="2">
                  <c:v>#N/A</c:v>
                </c:pt>
                <c:pt idx="3">
                  <c:v>0.27</c:v>
                </c:pt>
                <c:pt idx="4">
                  <c:v>#N/A</c:v>
                </c:pt>
                <c:pt idx="5">
                  <c:v>0.23</c:v>
                </c:pt>
                <c:pt idx="6">
                  <c:v>#N/A</c:v>
                </c:pt>
                <c:pt idx="7">
                  <c:v>0.21</c:v>
                </c:pt>
                <c:pt idx="8">
                  <c:v>#N/A</c:v>
                </c:pt>
                <c:pt idx="9">
                  <c:v>0.56000000000000005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1.75</c:v>
                </c:pt>
                <c:pt idx="2">
                  <c:v>#N/A</c:v>
                </c:pt>
                <c:pt idx="3">
                  <c:v>0.46</c:v>
                </c:pt>
                <c:pt idx="4">
                  <c:v>#N/A</c:v>
                </c:pt>
                <c:pt idx="5">
                  <c:v>0.54</c:v>
                </c:pt>
                <c:pt idx="6">
                  <c:v>#N/A</c:v>
                </c:pt>
                <c:pt idx="7">
                  <c:v>0.16</c:v>
                </c:pt>
                <c:pt idx="8">
                  <c:v>#N/A</c:v>
                </c:pt>
                <c:pt idx="9">
                  <c:v>0.97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11.26</c:v>
                </c:pt>
                <c:pt idx="2">
                  <c:v>#N/A</c:v>
                </c:pt>
                <c:pt idx="3">
                  <c:v>5.96</c:v>
                </c:pt>
                <c:pt idx="4">
                  <c:v>#N/A</c:v>
                </c:pt>
                <c:pt idx="5">
                  <c:v>9.8000000000000007</c:v>
                </c:pt>
                <c:pt idx="6">
                  <c:v>#N/A</c:v>
                </c:pt>
                <c:pt idx="7">
                  <c:v>10</c:v>
                </c:pt>
                <c:pt idx="8">
                  <c:v>#N/A</c:v>
                </c:pt>
                <c:pt idx="9">
                  <c:v>18.89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6310400"/>
        <c:axId val="206320384"/>
      </c:barChart>
      <c:catAx>
        <c:axId val="2063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320384"/>
        <c:crosses val="autoZero"/>
        <c:auto val="1"/>
        <c:lblAlgn val="ctr"/>
        <c:lblOffset val="100"/>
        <c:tickLblSkip val="1"/>
        <c:tickMarkSkip val="1"/>
        <c:noMultiLvlLbl val="0"/>
      </c:catAx>
      <c:valAx>
        <c:axId val="20632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1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111</c:v>
                </c:pt>
                <c:pt idx="5">
                  <c:v>112</c:v>
                </c:pt>
                <c:pt idx="8">
                  <c:v>107</c:v>
                </c:pt>
                <c:pt idx="11">
                  <c:v>101</c:v>
                </c:pt>
                <c:pt idx="14">
                  <c:v>100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137</c:v>
                </c:pt>
                <c:pt idx="3">
                  <c:v>139</c:v>
                </c:pt>
                <c:pt idx="6">
                  <c:v>127</c:v>
                </c:pt>
                <c:pt idx="9">
                  <c:v>117</c:v>
                </c:pt>
                <c:pt idx="12">
                  <c:v>110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6891648"/>
        <c:axId val="20689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c:v>
                </c:pt>
                <c:pt idx="2">
                  <c:v>#N/A</c:v>
                </c:pt>
                <c:pt idx="3">
                  <c:v>#N/A</c:v>
                </c:pt>
                <c:pt idx="4">
                  <c:v>27</c:v>
                </c:pt>
                <c:pt idx="5">
                  <c:v>#N/A</c:v>
                </c:pt>
                <c:pt idx="6">
                  <c:v>#N/A</c:v>
                </c:pt>
                <c:pt idx="7">
                  <c:v>20</c:v>
                </c:pt>
                <c:pt idx="8">
                  <c:v>#N/A</c:v>
                </c:pt>
                <c:pt idx="9">
                  <c:v>#N/A</c:v>
                </c:pt>
                <c:pt idx="10">
                  <c:v>16</c:v>
                </c:pt>
                <c:pt idx="11">
                  <c:v>#N/A</c:v>
                </c:pt>
                <c:pt idx="12">
                  <c:v>#N/A</c:v>
                </c:pt>
                <c:pt idx="13">
                  <c:v>10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6891648"/>
        <c:axId val="206890880"/>
      </c:lineChart>
      <c:catAx>
        <c:axId val="2068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890880"/>
        <c:crosses val="autoZero"/>
        <c:auto val="1"/>
        <c:lblAlgn val="ctr"/>
        <c:lblOffset val="100"/>
        <c:tickLblSkip val="1"/>
        <c:tickMarkSkip val="1"/>
        <c:noMultiLvlLbl val="0"/>
      </c:catAx>
      <c:valAx>
        <c:axId val="20689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89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816</c:v>
                </c:pt>
                <c:pt idx="5">
                  <c:v>838</c:v>
                </c:pt>
                <c:pt idx="8">
                  <c:v>830</c:v>
                </c:pt>
                <c:pt idx="11">
                  <c:v>886</c:v>
                </c:pt>
                <c:pt idx="14">
                  <c:v>1019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1172</c:v>
                </c:pt>
                <c:pt idx="5">
                  <c:v>1415</c:v>
                </c:pt>
                <c:pt idx="8">
                  <c:v>1335</c:v>
                </c:pt>
                <c:pt idx="11">
                  <c:v>1330</c:v>
                </c:pt>
                <c:pt idx="14">
                  <c:v>1433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271</c:v>
                </c:pt>
                <c:pt idx="3">
                  <c:v>255</c:v>
                </c:pt>
                <c:pt idx="6">
                  <c:v>291</c:v>
                </c:pt>
                <c:pt idx="9">
                  <c:v>241</c:v>
                </c:pt>
                <c:pt idx="12">
                  <c:v>272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25</c:v>
                </c:pt>
                <c:pt idx="6">
                  <c:v>25</c:v>
                </c:pt>
                <c:pt idx="9">
                  <c:v>28</c:v>
                </c:pt>
                <c:pt idx="12">
                  <c:v>16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c:v>
                </c:pt>
                <c:pt idx="3">
                  <c:v>73</c:v>
                </c:pt>
                <c:pt idx="6">
                  <c:v>107</c:v>
                </c:pt>
                <c:pt idx="9">
                  <c:v>128</c:v>
                </c:pt>
                <c:pt idx="12">
                  <c:v>148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1045</c:v>
                </c:pt>
                <c:pt idx="3">
                  <c:v>1042</c:v>
                </c:pt>
                <c:pt idx="6">
                  <c:v>1046</c:v>
                </c:pt>
                <c:pt idx="9">
                  <c:v>1087</c:v>
                </c:pt>
                <c:pt idx="12">
                  <c:v>1269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6744192"/>
        <c:axId val="20675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6744192"/>
        <c:axId val="206754560"/>
      </c:lineChart>
      <c:catAx>
        <c:axId val="2067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754560"/>
        <c:crosses val="autoZero"/>
        <c:auto val="1"/>
        <c:lblAlgn val="ctr"/>
        <c:lblOffset val="100"/>
        <c:tickLblSkip val="1"/>
        <c:tickMarkSkip val="1"/>
        <c:noMultiLvlLbl val="0"/>
      </c:catAx>
      <c:valAx>
        <c:axId val="20675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7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{C8CB163E-9EE4-430A-98AC-007F90922847}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6E1-4990-9747-8CBC9453016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{FF3B4F58-E726-447F-B04B-91081DBD5DEF}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6E1-4990-9747-8CBC9453016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{2F8D9E4D-840C-4C47-A76F-221F5B477DB9}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6E1-4990-9747-8CBC9453016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{1ED0CC7B-1E4B-4ABC-B43D-353E5B5E4461}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6E1-4990-9747-8CBC9453016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{5D451266-D921-4D3F-82D4-FD34EE6F2101}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6E1-4990-9747-8CBC945301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49.1</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6E1-4990-9747-8CBC9453016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{678BE0BD-36AC-4053-8F3E-AD000BB5A4F9}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6E1-4990-9747-8CBC9453016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{2838777E-433A-4C8D-B6F0-A2DD21A80FDC}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6E1-4990-9747-8CBC9453016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{37D5A3D0-05DA-4BB7-9266-EEA54F2B5A43}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6E1-4990-9747-8CBC9453016B}"/>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{0DB711D9-88E2-404B-B849-BDE62ABF25CC}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6E1-4990-9747-8CBC9453016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{BF67C46D-760F-4DE3-A8AA-3C7221B3943B}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6E1-4990-9747-8CBC945301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86E1-4990-9747-8CBC9453016B}"/>
            </c:ext>
          </c:extLst>
        </c:ser>
        <c:dLbls>
          <c:showLegendKey val="0"/>
          <c:showVal val="0"/>
          <c:showCatName val="0"/>
          <c:showSerName val="0"/>
          <c:showPercent val="0"/>
          <c:showBubbleSize val="0"/>
        </c:dLbls>
        <c:axId val="80512128"/>
        <c:axId val="80514048"/>
      </c:scatterChart>
      <c:valAx>
        <c:axId val="80512128"/>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514048"/>
        <c:crosses val="autoZero"/>
        <c:crossBetween val="midCat"/>
      </c:valAx>
      <c:valAx>
        <c:axId val="805140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51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{C46E66DC-263F-4BCE-AC7F-434B25841B2B}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A7E-4E27-B305-95C04F9BBA2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{F7085CB0-0C56-4C0A-A9BB-3C63664F6949}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A7E-4E27-B305-95C04F9BBA2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{D0CDA39D-4F8C-48D7-BF2F-4D6F2EEC3420}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A7E-4E27-B305-95C04F9BBA2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{D26C85AF-200A-42BA-97F5-217D4CF6865C}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A7E-4E27-B305-95C04F9BBA2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{C358484F-5B44-4713-9210-8DDDE06A3582}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A7E-4E27-B305-95C04F9BBA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5</c:v>
                </c:pt>
                <c:pt idx="2">
                  <c:v>4.3</c:v>
                </c:pt>
                <c:pt idx="3">
                  <c:v>3.8</c:v>
                </c:pt>
                <c:pt idx="4">
                  <c:v>2.9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BA7E-4E27-B305-95C04F9BBA2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{DC8F86B2-3704-4C11-A9CC-A6F9019706E7}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A7E-4E27-B305-95C04F9BBA2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{13626B1C-2091-461F-A674-E155ABC19F2E}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A7E-4E27-B305-95C04F9BBA2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{E978B1CD-EDD8-40DE-9158-FEA8C1EA8D67}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A7E-4E27-B305-95C04F9BBA2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{CF270A53-9044-47A8-8A21-EB0DC6F37549}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A7E-4E27-B305-95C04F9BBA2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{1D89BA39-48E2-4D69-9B1B-1A94690DF990}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A7E-4E27-B305-95C04F9BBA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BA7E-4E27-B305-95C04F9BBA28}"/>
            </c:ext>
          </c:extLst>
        </c:ser>
        <c:dLbls>
          <c:showLegendKey val="0"/>
          <c:showVal val="0"/>
          <c:showCatName val="0"/>
          <c:showSerName val="0"/>
          <c:showPercent val="0"/>
          <c:showBubbleSize val="0"/>
        </c:dLbls>
        <c:axId val="82240640"/>
        <c:axId val="82242560"/>
      </c:scatterChart>
      <c:valAx>
        <c:axId val="82240640"/>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242560"/>
        <c:crosses val="autoZero"/>
        <c:crossBetween val="midCat"/>
      </c:valAx>
      <c:valAx>
        <c:axId val="822425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240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過疎化による人口減少や高齢化（</a:t>
          </a:r>
          <a:r>
            <a:rPr lang="ja-JP" altLang="ja-JP" sz="1100" b="0" i="0">
              <a:solidFill>
                <a:sysClr val="windowText" lastClr="000000"/>
              </a:solidFill>
              <a:effectLst/>
              <a:latin typeface="+mn-lt"/>
              <a:ea typeface="+mn-ea"/>
              <a:cs typeface="+mn-cs"/>
            </a:rPr>
            <a:t>平成</a:t>
          </a:r>
          <a:r>
            <a:rPr lang="ja-JP" altLang="en-US" sz="1100" b="0" i="0">
              <a:solidFill>
                <a:sysClr val="windowText" lastClr="000000"/>
              </a:solidFill>
              <a:effectLst/>
              <a:latin typeface="+mn-lt"/>
              <a:ea typeface="+mn-ea"/>
              <a:cs typeface="+mn-cs"/>
            </a:rPr>
            <a:t>３０</a:t>
          </a:r>
          <a:r>
            <a:rPr lang="ja-JP" altLang="ja-JP" sz="1100" b="0" i="0">
              <a:solidFill>
                <a:sysClr val="windowText" lastClr="000000"/>
              </a:solidFill>
              <a:effectLst/>
              <a:latin typeface="+mn-lt"/>
              <a:ea typeface="+mn-ea"/>
              <a:cs typeface="+mn-cs"/>
            </a:rPr>
            <a:t>年１月末　４</a:t>
          </a:r>
          <a:r>
            <a:rPr lang="ja-JP" altLang="en-US" sz="1100" b="0" i="0">
              <a:solidFill>
                <a:sysClr val="windowText" lastClr="000000"/>
              </a:solidFill>
              <a:effectLst/>
              <a:latin typeface="+mn-lt"/>
              <a:ea typeface="+mn-ea"/>
              <a:cs typeface="+mn-cs"/>
            </a:rPr>
            <a:t>６．４</a:t>
          </a:r>
          <a:r>
            <a:rPr lang="ja-JP" altLang="ja-JP" sz="1100" b="0" i="0">
              <a:solidFill>
                <a:sysClr val="windowText" lastClr="000000"/>
              </a:solidFill>
              <a:effectLst/>
              <a:latin typeface="+mn-lt"/>
              <a:ea typeface="+mn-ea"/>
              <a:cs typeface="+mn-cs"/>
            </a:rPr>
            <a:t>％</a:t>
          </a:r>
          <a:r>
            <a:rPr lang="ja-JP" altLang="ja-JP" sz="1100" b="0" i="0">
              <a:solidFill>
                <a:schemeClr val="dk1"/>
              </a:solidFill>
              <a:effectLst/>
              <a:latin typeface="+mn-lt"/>
              <a:ea typeface="+mn-ea"/>
              <a:cs typeface="+mn-cs"/>
            </a:rPr>
            <a:t>）に加え、村内に中心となる産業及び就労場所等がないことにより、村税等の自主財源も乏しく今後も増加が見込めないため、財政基盤が弱く、平成２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年度の財政力指数は</a:t>
          </a:r>
          <a:r>
            <a:rPr lang="ja-JP" altLang="en-US" sz="1100" b="0" i="0">
              <a:solidFill>
                <a:schemeClr val="dk1"/>
              </a:solidFill>
              <a:effectLst/>
              <a:latin typeface="+mn-lt"/>
              <a:ea typeface="+mn-ea"/>
              <a:cs typeface="+mn-cs"/>
            </a:rPr>
            <a:t>前年度と同様に</a:t>
          </a:r>
          <a:r>
            <a:rPr lang="ja-JP" altLang="ja-JP" sz="1100" b="0" i="0">
              <a:solidFill>
                <a:schemeClr val="dk1"/>
              </a:solidFill>
              <a:effectLst/>
              <a:latin typeface="+mn-lt"/>
              <a:ea typeface="+mn-ea"/>
              <a:cs typeface="+mn-cs"/>
            </a:rPr>
            <a:t>０．１０</a:t>
          </a:r>
          <a:r>
            <a:rPr lang="ja-JP" altLang="en-US" sz="1100" b="0" i="0">
              <a:solidFill>
                <a:schemeClr val="dk1"/>
              </a:solidFill>
              <a:effectLst/>
              <a:latin typeface="+mn-lt"/>
              <a:ea typeface="+mn-ea"/>
              <a:cs typeface="+mn-cs"/>
            </a:rPr>
            <a:t>であり、</a:t>
          </a:r>
          <a:r>
            <a:rPr lang="ja-JP" altLang="ja-JP" sz="1100" b="0" i="0">
              <a:solidFill>
                <a:schemeClr val="dk1"/>
              </a:solidFill>
              <a:effectLst/>
              <a:latin typeface="+mn-lt"/>
              <a:ea typeface="+mn-ea"/>
              <a:cs typeface="+mn-cs"/>
            </a:rPr>
            <a:t>類似団体の平均である０．２</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村税収入が歳入全体に占める割合は</a:t>
          </a:r>
          <a:r>
            <a:rPr lang="ja-JP" altLang="en-US" sz="1100" b="0" i="0" baseline="0">
              <a:solidFill>
                <a:schemeClr val="dk1"/>
              </a:solidFill>
              <a:effectLst/>
              <a:latin typeface="+mn-lt"/>
              <a:ea typeface="+mn-ea"/>
              <a:cs typeface="+mn-cs"/>
            </a:rPr>
            <a:t>３．８％と低く、昨年の</a:t>
          </a:r>
          <a:r>
            <a:rPr lang="ja-JP" altLang="ja-JP" sz="1100" b="0" i="0" baseline="0">
              <a:solidFill>
                <a:schemeClr val="dk1"/>
              </a:solidFill>
              <a:effectLst/>
              <a:latin typeface="+mn-lt"/>
              <a:ea typeface="+mn-ea"/>
              <a:cs typeface="+mn-cs"/>
            </a:rPr>
            <a:t>５．４％</a:t>
          </a:r>
          <a:r>
            <a:rPr lang="ja-JP" altLang="en-US" sz="1100" b="0" i="0" baseline="0">
              <a:solidFill>
                <a:schemeClr val="dk1"/>
              </a:solidFill>
              <a:effectLst/>
              <a:latin typeface="+mn-lt"/>
              <a:ea typeface="+mn-ea"/>
              <a:cs typeface="+mn-cs"/>
            </a:rPr>
            <a:t>よりもさらに</a:t>
          </a:r>
          <a:r>
            <a:rPr lang="ja-JP" altLang="ja-JP" sz="1100" b="0" i="0" baseline="0">
              <a:solidFill>
                <a:schemeClr val="dk1"/>
              </a:solidFill>
              <a:effectLst/>
              <a:latin typeface="+mn-lt"/>
              <a:ea typeface="+mn-ea"/>
              <a:cs typeface="+mn-cs"/>
            </a:rPr>
            <a:t>低く</a:t>
          </a:r>
          <a:r>
            <a:rPr lang="ja-JP" altLang="en-US" sz="1100" b="0" i="0" baseline="0">
              <a:solidFill>
                <a:schemeClr val="dk1"/>
              </a:solidFill>
              <a:effectLst/>
              <a:latin typeface="+mn-lt"/>
              <a:ea typeface="+mn-ea"/>
              <a:cs typeface="+mn-cs"/>
            </a:rPr>
            <a:t>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交付税は、</a:t>
          </a:r>
          <a:r>
            <a:rPr lang="ja-JP" altLang="en-US" sz="1100" b="0" i="0" baseline="0">
              <a:solidFill>
                <a:schemeClr val="dk1"/>
              </a:solidFill>
              <a:effectLst/>
              <a:latin typeface="+mn-lt"/>
              <a:ea typeface="+mn-ea"/>
              <a:cs typeface="+mn-cs"/>
            </a:rPr>
            <a:t>６１７，０８４千円で</a:t>
          </a:r>
          <a:r>
            <a:rPr lang="ja-JP" altLang="ja-JP" sz="1100" b="0" i="0" baseline="0">
              <a:solidFill>
                <a:schemeClr val="dk1"/>
              </a:solidFill>
              <a:effectLst/>
              <a:latin typeface="+mn-lt"/>
              <a:ea typeface="+mn-ea"/>
              <a:cs typeface="+mn-cs"/>
            </a:rPr>
            <a:t>全体に占める割合は</a:t>
          </a:r>
          <a:r>
            <a:rPr lang="ja-JP" altLang="en-US" sz="1100" b="0" i="0" baseline="0">
              <a:solidFill>
                <a:schemeClr val="dk1"/>
              </a:solidFill>
              <a:effectLst/>
              <a:latin typeface="+mn-lt"/>
              <a:ea typeface="+mn-ea"/>
              <a:cs typeface="+mn-cs"/>
            </a:rPr>
            <a:t>３５．８</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財源を交付税に頼っている状況</a:t>
          </a:r>
          <a:r>
            <a:rPr lang="ja-JP" altLang="en-US" sz="1100" b="0" i="0" baseline="0">
              <a:solidFill>
                <a:schemeClr val="dk1"/>
              </a:solidFill>
              <a:effectLst/>
              <a:latin typeface="+mn-lt"/>
              <a:ea typeface="+mn-ea"/>
              <a:cs typeface="+mn-cs"/>
            </a:rPr>
            <a:t>となっています。交付税が</a:t>
          </a:r>
          <a:r>
            <a:rPr lang="ja-JP" altLang="ja-JP" sz="1100" b="0" i="0" baseline="0">
              <a:solidFill>
                <a:schemeClr val="dk1"/>
              </a:solidFill>
              <a:effectLst/>
              <a:latin typeface="+mn-lt"/>
              <a:ea typeface="+mn-ea"/>
              <a:cs typeface="+mn-cs"/>
            </a:rPr>
            <a:t>昨年度より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４１，６１８千円と大きく減額となり、</a:t>
          </a:r>
          <a:r>
            <a:rPr lang="ja-JP" altLang="en-US" sz="1100" b="0" i="0" baseline="0">
              <a:solidFill>
                <a:schemeClr val="dk1"/>
              </a:solidFill>
              <a:effectLst/>
              <a:latin typeface="+mn-lt"/>
              <a:ea typeface="+mn-ea"/>
              <a:cs typeface="+mn-cs"/>
            </a:rPr>
            <a:t>今後も、財政的に厳しい状況が続くことが考えられます。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1694</xdr:rowOff>
    </xdr:to>
    <xdr:cxnSp macro="">
      <xdr:nvCxnSpPr>
        <xdr:cNvPr id="70" name="直線コネクタ 69"/>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1694</xdr:rowOff>
    </xdr:to>
    <xdr:cxnSp macro="">
      <xdr:nvCxnSpPr>
        <xdr:cNvPr id="73" name="直線コネクタ 72"/>
        <xdr:cNvCxnSpPr/>
      </xdr:nvCxnSpPr>
      <xdr:spPr>
        <a:xfrm>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165100</xdr:rowOff>
    </xdr:to>
    <xdr:cxnSp macro="">
      <xdr:nvCxnSpPr>
        <xdr:cNvPr id="76" name="直線コネクタ 75"/>
        <xdr:cNvCxnSpPr/>
      </xdr:nvCxnSpPr>
      <xdr:spPr>
        <a:xfrm>
          <a:off x="1447800" y="76928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平成１８年以降、行財政改革等に努めた結果、徐々に経常収支比率は改善されてきており、さらに平成２４年度より地方交付税の歳入総額に占める割合が</a:t>
          </a:r>
          <a:r>
            <a:rPr lang="ja-JP" altLang="en-US" sz="1100" b="0" i="0">
              <a:solidFill>
                <a:schemeClr val="dk1"/>
              </a:solidFill>
              <a:effectLst/>
              <a:latin typeface="+mn-lt"/>
              <a:ea typeface="+mn-ea"/>
              <a:cs typeface="+mn-cs"/>
            </a:rPr>
            <a:t>４０</a:t>
          </a:r>
          <a:r>
            <a:rPr lang="ja-JP" altLang="ja-JP" sz="1100" b="0" i="0">
              <a:solidFill>
                <a:schemeClr val="dk1"/>
              </a:solidFill>
              <a:effectLst/>
              <a:latin typeface="+mn-lt"/>
              <a:ea typeface="+mn-ea"/>
              <a:cs typeface="+mn-cs"/>
            </a:rPr>
            <a:t>％前後と高い水準となっているため、経常収支比率は大幅に改善され、平成２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年度の経常収支比率７</a:t>
          </a:r>
          <a:r>
            <a:rPr lang="ja-JP" altLang="en-US" sz="1100" b="0" i="0">
              <a:solidFill>
                <a:schemeClr val="dk1"/>
              </a:solidFill>
              <a:effectLst/>
              <a:latin typeface="+mn-lt"/>
              <a:ea typeface="+mn-ea"/>
              <a:cs typeface="+mn-cs"/>
            </a:rPr>
            <a:t>９．２</a:t>
          </a:r>
          <a:r>
            <a:rPr lang="ja-JP" altLang="ja-JP" sz="1100" b="0" i="0">
              <a:solidFill>
                <a:schemeClr val="dk1"/>
              </a:solidFill>
              <a:effectLst/>
              <a:latin typeface="+mn-lt"/>
              <a:ea typeface="+mn-ea"/>
              <a:cs typeface="+mn-cs"/>
            </a:rPr>
            <a:t>％は、類似団体の平均値と比較して下回っており財政の弾力性を保っているといえる。</a:t>
          </a:r>
          <a:endParaRPr lang="ja-JP" altLang="ja-JP" sz="1400">
            <a:effectLst/>
          </a:endParaRPr>
        </a:p>
        <a:p>
          <a:pPr rtl="0"/>
          <a:r>
            <a:rPr lang="ja-JP" altLang="ja-JP" sz="1100" b="0" i="0">
              <a:solidFill>
                <a:schemeClr val="dk1"/>
              </a:solidFill>
              <a:effectLst/>
              <a:latin typeface="+mn-lt"/>
              <a:ea typeface="+mn-ea"/>
              <a:cs typeface="+mn-cs"/>
            </a:rPr>
            <a:t>　今後は、人件費や、簡易水道事業債など公債費などの義務的経費の増加が見込まれているため、</a:t>
          </a:r>
          <a:r>
            <a:rPr lang="ja-JP" altLang="en-US" sz="1100" b="0" i="0">
              <a:solidFill>
                <a:schemeClr val="dk1"/>
              </a:solidFill>
              <a:effectLst/>
              <a:latin typeface="+mn-lt"/>
              <a:ea typeface="+mn-ea"/>
              <a:cs typeface="+mn-cs"/>
            </a:rPr>
            <a:t>物品購入の際に入札等を行なうなど</a:t>
          </a:r>
          <a:r>
            <a:rPr lang="ja-JP" altLang="ja-JP" sz="1100" b="0" i="0" baseline="0">
              <a:solidFill>
                <a:schemeClr val="dk1"/>
              </a:solidFill>
              <a:effectLst/>
              <a:latin typeface="+mn-lt"/>
              <a:ea typeface="+mn-ea"/>
              <a:cs typeface="+mn-cs"/>
            </a:rPr>
            <a:t>歳出削減を図ってい</a:t>
          </a:r>
          <a:r>
            <a:rPr lang="ja-JP" altLang="en-US" sz="1100" b="0" i="0" baseline="0">
              <a:solidFill>
                <a:schemeClr val="dk1"/>
              </a:solidFill>
              <a:effectLst/>
              <a:latin typeface="+mn-lt"/>
              <a:ea typeface="+mn-ea"/>
              <a:cs typeface="+mn-cs"/>
            </a:rPr>
            <a:t>き、</a:t>
          </a:r>
          <a:r>
            <a:rPr lang="ja-JP" altLang="ja-JP" sz="1100" b="0" i="0">
              <a:solidFill>
                <a:schemeClr val="dk1"/>
              </a:solidFill>
              <a:effectLst/>
              <a:latin typeface="+mn-lt"/>
              <a:ea typeface="+mn-ea"/>
              <a:cs typeface="+mn-cs"/>
            </a:rPr>
            <a:t>一層の行政の効率化に努めるとともに、特産品販売、観光事業等による財源を確保を図り財政の健全化に努める。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82931</xdr:rowOff>
    </xdr:from>
    <xdr:to>
      <xdr:col>7</xdr:col>
      <xdr:colOff>152400</xdr:colOff>
      <xdr:row>64</xdr:row>
      <xdr:rowOff>44196</xdr:rowOff>
    </xdr:to>
    <xdr:cxnSp macro="">
      <xdr:nvCxnSpPr>
        <xdr:cNvPr id="128" name="直線コネクタ 127"/>
        <xdr:cNvCxnSpPr/>
      </xdr:nvCxnSpPr>
      <xdr:spPr>
        <a:xfrm>
          <a:off x="4114800" y="10884281"/>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70866</xdr:rowOff>
    </xdr:from>
    <xdr:to>
      <xdr:col>6</xdr:col>
      <xdr:colOff>0</xdr:colOff>
      <xdr:row>63</xdr:row>
      <xdr:rowOff>82931</xdr:rowOff>
    </xdr:to>
    <xdr:cxnSp macro="">
      <xdr:nvCxnSpPr>
        <xdr:cNvPr id="131" name="直線コネクタ 130"/>
        <xdr:cNvCxnSpPr/>
      </xdr:nvCxnSpPr>
      <xdr:spPr>
        <a:xfrm>
          <a:off x="3225800" y="108722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33" name="テキスト ボックス 132"/>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63</xdr:row>
      <xdr:rowOff>70866</xdr:rowOff>
    </xdr:to>
    <xdr:cxnSp macro="">
      <xdr:nvCxnSpPr>
        <xdr:cNvPr id="134" name="直線コネクタ 133"/>
        <xdr:cNvCxnSpPr/>
      </xdr:nvCxnSpPr>
      <xdr:spPr>
        <a:xfrm>
          <a:off x="2336800" y="107081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62</xdr:row>
      <xdr:rowOff>119253</xdr:rowOff>
    </xdr:to>
    <xdr:cxnSp macro="">
      <xdr:nvCxnSpPr>
        <xdr:cNvPr id="137" name="直線コネクタ 136"/>
        <xdr:cNvCxnSpPr/>
      </xdr:nvCxnSpPr>
      <xdr:spPr>
        <a:xfrm flipV="1">
          <a:off x="1447800" y="1070813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7" name="円/楕円 146"/>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9923</xdr:rowOff>
    </xdr:from>
    <xdr:ext cx="762000" cy="259045"/>
    <xdr:sp macro="" textlink="">
      <xdr:nvSpPr>
        <xdr:cNvPr id="148" name="財政構造の弾力性該当値テキスト"/>
        <xdr:cNvSpPr txBox="1"/>
      </xdr:nvSpPr>
      <xdr:spPr>
        <a:xfrm>
          <a:off x="50419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32131</xdr:rowOff>
    </xdr:from>
    <xdr:to>
      <xdr:col>6</xdr:col>
      <xdr:colOff>50800</xdr:colOff>
      <xdr:row>63</xdr:row>
      <xdr:rowOff>133731</xdr:rowOff>
    </xdr:to>
    <xdr:sp macro="" textlink="">
      <xdr:nvSpPr>
        <xdr:cNvPr id="149" name="円/楕円 148"/>
        <xdr:cNvSpPr/>
      </xdr:nvSpPr>
      <xdr:spPr>
        <a:xfrm>
          <a:off x="4064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143908</xdr:rowOff>
    </xdr:from>
    <xdr:ext cx="736600" cy="259045"/>
    <xdr:sp macro="" textlink="">
      <xdr:nvSpPr>
        <xdr:cNvPr id="150" name="テキスト ボックス 149"/>
        <xdr:cNvSpPr txBox="1"/>
      </xdr:nvSpPr>
      <xdr:spPr>
        <a:xfrm>
          <a:off x="3733800" y="1060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1" name="円/楕円 150"/>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52" name="テキスト ボックス 151"/>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27432</xdr:rowOff>
    </xdr:from>
    <xdr:to>
      <xdr:col>3</xdr:col>
      <xdr:colOff>330200</xdr:colOff>
      <xdr:row>62</xdr:row>
      <xdr:rowOff>129032</xdr:rowOff>
    </xdr:to>
    <xdr:sp macro="" textlink="">
      <xdr:nvSpPr>
        <xdr:cNvPr id="153" name="円/楕円 152"/>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54" name="テキスト ボックス 153"/>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68453</xdr:rowOff>
    </xdr:from>
    <xdr:to>
      <xdr:col>2</xdr:col>
      <xdr:colOff>127000</xdr:colOff>
      <xdr:row>62</xdr:row>
      <xdr:rowOff>170053</xdr:rowOff>
    </xdr:to>
    <xdr:sp macro="" textlink="">
      <xdr:nvSpPr>
        <xdr:cNvPr id="155" name="円/楕円 154"/>
        <xdr:cNvSpPr/>
      </xdr:nvSpPr>
      <xdr:spPr>
        <a:xfrm>
          <a:off x="1397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8780</xdr:rowOff>
    </xdr:from>
    <xdr:ext cx="762000" cy="259045"/>
    <xdr:sp macro="" textlink="">
      <xdr:nvSpPr>
        <xdr:cNvPr id="156" name="テキスト ボックス 155"/>
        <xdr:cNvSpPr txBox="1"/>
      </xdr:nvSpPr>
      <xdr:spPr>
        <a:xfrm>
          <a:off x="1066800" y="1046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[1,352,325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年度における</a:t>
          </a:r>
          <a:r>
            <a:rPr lang="ja-JP" altLang="en-US" sz="1100" b="0" i="0" baseline="0">
              <a:solidFill>
                <a:schemeClr val="dk1"/>
              </a:solidFill>
              <a:effectLst/>
              <a:latin typeface="+mn-lt"/>
              <a:ea typeface="+mn-ea"/>
              <a:cs typeface="+mn-cs"/>
            </a:rPr>
            <a:t>人口一人当たりの</a:t>
          </a:r>
          <a:r>
            <a:rPr lang="ja-JP" altLang="ja-JP" sz="1100" b="0" i="0" baseline="0">
              <a:solidFill>
                <a:schemeClr val="dk1"/>
              </a:solidFill>
              <a:effectLst/>
              <a:latin typeface="+mn-lt"/>
              <a:ea typeface="+mn-ea"/>
              <a:cs typeface="+mn-cs"/>
            </a:rPr>
            <a:t>人件費・物件費の決算額は、</a:t>
          </a:r>
          <a:r>
            <a:rPr lang="ja-JP" altLang="en-US" sz="1100" b="0" i="0" baseline="0">
              <a:solidFill>
                <a:schemeClr val="dk1"/>
              </a:solidFill>
              <a:effectLst/>
              <a:latin typeface="+mn-lt"/>
              <a:ea typeface="+mn-ea"/>
              <a:cs typeface="+mn-cs"/>
            </a:rPr>
            <a:t>１，３５２</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高水準であるが、その原因としては、当村の人口がわずか４５０人程度と極端に少ないことによるものである。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今後、再任用制度を活用し人件費の抑制を行っていくとともに、物件費については</a:t>
          </a:r>
          <a:r>
            <a:rPr lang="ja-JP" altLang="ja-JP" sz="1100" b="0" i="0">
              <a:solidFill>
                <a:schemeClr val="dk1"/>
              </a:solidFill>
              <a:effectLst/>
              <a:latin typeface="+mn-lt"/>
              <a:ea typeface="+mn-ea"/>
              <a:cs typeface="+mn-cs"/>
            </a:rPr>
            <a:t>物品購入の際に入札等を行なうなど</a:t>
          </a:r>
          <a:r>
            <a:rPr lang="ja-JP" altLang="ja-JP" sz="1100" b="0" i="0" baseline="0">
              <a:solidFill>
                <a:schemeClr val="dk1"/>
              </a:solidFill>
              <a:effectLst/>
              <a:latin typeface="+mn-lt"/>
              <a:ea typeface="+mn-ea"/>
              <a:cs typeface="+mn-cs"/>
            </a:rPr>
            <a:t>歳出削減を図っていく。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105237</xdr:rowOff>
    </xdr:from>
    <xdr:to>
      <xdr:col>7</xdr:col>
      <xdr:colOff>152400</xdr:colOff>
      <xdr:row>84</xdr:row>
      <xdr:rowOff>131931</xdr:rowOff>
    </xdr:to>
    <xdr:cxnSp macro="">
      <xdr:nvCxnSpPr>
        <xdr:cNvPr id="188" name="直線コネクタ 187"/>
        <xdr:cNvCxnSpPr/>
      </xdr:nvCxnSpPr>
      <xdr:spPr>
        <a:xfrm>
          <a:off x="4114800" y="14335587"/>
          <a:ext cx="838200" cy="1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105237</xdr:rowOff>
    </xdr:from>
    <xdr:to>
      <xdr:col>6</xdr:col>
      <xdr:colOff>0</xdr:colOff>
      <xdr:row>83</xdr:row>
      <xdr:rowOff>162131</xdr:rowOff>
    </xdr:to>
    <xdr:cxnSp macro="">
      <xdr:nvCxnSpPr>
        <xdr:cNvPr id="191" name="直線コネクタ 190"/>
        <xdr:cNvCxnSpPr/>
      </xdr:nvCxnSpPr>
      <xdr:spPr>
        <a:xfrm flipV="1">
          <a:off x="3225800" y="14335587"/>
          <a:ext cx="889000" cy="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170349</xdr:rowOff>
    </xdr:from>
    <xdr:to>
      <xdr:col>4</xdr:col>
      <xdr:colOff>482600</xdr:colOff>
      <xdr:row>83</xdr:row>
      <xdr:rowOff>162131</xdr:rowOff>
    </xdr:to>
    <xdr:cxnSp macro="">
      <xdr:nvCxnSpPr>
        <xdr:cNvPr id="194" name="直線コネクタ 193"/>
        <xdr:cNvCxnSpPr/>
      </xdr:nvCxnSpPr>
      <xdr:spPr>
        <a:xfrm>
          <a:off x="2336800" y="14229249"/>
          <a:ext cx="889000" cy="1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170349</xdr:rowOff>
    </xdr:from>
    <xdr:to>
      <xdr:col>3</xdr:col>
      <xdr:colOff>279400</xdr:colOff>
      <xdr:row>83</xdr:row>
      <xdr:rowOff>2856</xdr:rowOff>
    </xdr:to>
    <xdr:cxnSp macro="">
      <xdr:nvCxnSpPr>
        <xdr:cNvPr id="197" name="直線コネクタ 196"/>
        <xdr:cNvCxnSpPr/>
      </xdr:nvCxnSpPr>
      <xdr:spPr>
        <a:xfrm flipV="1">
          <a:off x="1447800" y="14229249"/>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81131</xdr:rowOff>
    </xdr:from>
    <xdr:to>
      <xdr:col>7</xdr:col>
      <xdr:colOff>203200</xdr:colOff>
      <xdr:row>85</xdr:row>
      <xdr:rowOff>11281</xdr:rowOff>
    </xdr:to>
    <xdr:sp macro="" textlink="">
      <xdr:nvSpPr>
        <xdr:cNvPr id="207" name="円/楕円 206"/>
        <xdr:cNvSpPr/>
      </xdr:nvSpPr>
      <xdr:spPr>
        <a:xfrm>
          <a:off x="4902200" y="144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53208</xdr:rowOff>
    </xdr:from>
    <xdr:ext cx="762000" cy="259045"/>
    <xdr:sp macro="" textlink="">
      <xdr:nvSpPr>
        <xdr:cNvPr id="208" name="人件費・物件費等の状況該当値テキスト"/>
        <xdr:cNvSpPr txBox="1"/>
      </xdr:nvSpPr>
      <xdr:spPr>
        <a:xfrm>
          <a:off x="5041900" y="1445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1,352,325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54437</xdr:rowOff>
    </xdr:from>
    <xdr:to>
      <xdr:col>6</xdr:col>
      <xdr:colOff>50800</xdr:colOff>
      <xdr:row>83</xdr:row>
      <xdr:rowOff>156037</xdr:rowOff>
    </xdr:to>
    <xdr:sp macro="" textlink="">
      <xdr:nvSpPr>
        <xdr:cNvPr id="209" name="円/楕円 208"/>
        <xdr:cNvSpPr/>
      </xdr:nvSpPr>
      <xdr:spPr>
        <a:xfrm>
          <a:off x="4064000" y="142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140814</xdr:rowOff>
    </xdr:from>
    <xdr:ext cx="736600" cy="259045"/>
    <xdr:sp macro="" textlink="">
      <xdr:nvSpPr>
        <xdr:cNvPr id="210" name="テキスト ボックス 209"/>
        <xdr:cNvSpPr txBox="1"/>
      </xdr:nvSpPr>
      <xdr:spPr>
        <a:xfrm>
          <a:off x="3733800" y="1437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941,748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111331</xdr:rowOff>
    </xdr:from>
    <xdr:to>
      <xdr:col>4</xdr:col>
      <xdr:colOff>533400</xdr:colOff>
      <xdr:row>84</xdr:row>
      <xdr:rowOff>41481</xdr:rowOff>
    </xdr:to>
    <xdr:sp macro="" textlink="">
      <xdr:nvSpPr>
        <xdr:cNvPr id="211" name="円/楕円 210"/>
        <xdr:cNvSpPr/>
      </xdr:nvSpPr>
      <xdr:spPr>
        <a:xfrm>
          <a:off x="3175000" y="143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26258</xdr:rowOff>
    </xdr:from>
    <xdr:ext cx="762000" cy="259045"/>
    <xdr:sp macro="" textlink="">
      <xdr:nvSpPr>
        <xdr:cNvPr id="212" name="テキスト ボックス 211"/>
        <xdr:cNvSpPr txBox="1"/>
      </xdr:nvSpPr>
      <xdr:spPr>
        <a:xfrm>
          <a:off x="2844800" y="1442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119549</xdr:rowOff>
    </xdr:from>
    <xdr:to>
      <xdr:col>3</xdr:col>
      <xdr:colOff>330200</xdr:colOff>
      <xdr:row>83</xdr:row>
      <xdr:rowOff>49699</xdr:rowOff>
    </xdr:to>
    <xdr:sp macro="" textlink="">
      <xdr:nvSpPr>
        <xdr:cNvPr id="213" name="円/楕円 212"/>
        <xdr:cNvSpPr/>
      </xdr:nvSpPr>
      <xdr:spPr>
        <a:xfrm>
          <a:off x="2286000" y="141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34476</xdr:rowOff>
    </xdr:from>
    <xdr:ext cx="762000" cy="259045"/>
    <xdr:sp macro="" textlink="">
      <xdr:nvSpPr>
        <xdr:cNvPr id="214" name="テキスト ボックス 213"/>
        <xdr:cNvSpPr txBox="1"/>
      </xdr:nvSpPr>
      <xdr:spPr>
        <a:xfrm>
          <a:off x="1955800" y="1426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721,403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123506</xdr:rowOff>
    </xdr:from>
    <xdr:to>
      <xdr:col>2</xdr:col>
      <xdr:colOff>127000</xdr:colOff>
      <xdr:row>83</xdr:row>
      <xdr:rowOff>53656</xdr:rowOff>
    </xdr:to>
    <xdr:sp macro="" textlink="">
      <xdr:nvSpPr>
        <xdr:cNvPr id="215" name="円/楕円 214"/>
        <xdr:cNvSpPr/>
      </xdr:nvSpPr>
      <xdr:spPr>
        <a:xfrm>
          <a:off x="1397000" y="14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38433</xdr:rowOff>
    </xdr:from>
    <xdr:ext cx="762000" cy="259045"/>
    <xdr:sp macro="" textlink="">
      <xdr:nvSpPr>
        <xdr:cNvPr id="216" name="テキスト ボックス 215"/>
        <xdr:cNvSpPr txBox="1"/>
      </xdr:nvSpPr>
      <xdr:spPr>
        <a:xfrm>
          <a:off x="1066800" y="142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729,602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３年度以降、職員の退職及び新規採用を行ったため、職員の年齢構成が変動し、ラスパイレス指数は下落していたが、平成２８年に６級制に移行したため、階級の変動によりラスパイレス指数が５％上昇し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平成２７年度において策定した北山村定員管理計画に沿った職員採用を行い、再任用職員の活用を図り、人件費の削減に努める。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137795</xdr:rowOff>
    </xdr:from>
    <xdr:to>
      <xdr:col>24</xdr:col>
      <xdr:colOff>558800</xdr:colOff>
      <xdr:row>87</xdr:row>
      <xdr:rowOff>56832</xdr:rowOff>
    </xdr:to>
    <xdr:cxnSp macro="">
      <xdr:nvCxnSpPr>
        <xdr:cNvPr id="246" name="直線コネクタ 245"/>
        <xdr:cNvCxnSpPr/>
      </xdr:nvCxnSpPr>
      <xdr:spPr>
        <a:xfrm flipV="1">
          <a:off x="16179800" y="14882495"/>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98107</xdr:rowOff>
    </xdr:from>
    <xdr:to>
      <xdr:col>23</xdr:col>
      <xdr:colOff>406400</xdr:colOff>
      <xdr:row>87</xdr:row>
      <xdr:rowOff>56832</xdr:rowOff>
    </xdr:to>
    <xdr:cxnSp macro="">
      <xdr:nvCxnSpPr>
        <xdr:cNvPr id="249" name="直線コネクタ 248"/>
        <xdr:cNvCxnSpPr/>
      </xdr:nvCxnSpPr>
      <xdr:spPr>
        <a:xfrm>
          <a:off x="15290800" y="1467135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1" name="テキスト ボックス 250"/>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85</xdr:row>
      <xdr:rowOff>98107</xdr:rowOff>
    </xdr:to>
    <xdr:cxnSp macro="">
      <xdr:nvCxnSpPr>
        <xdr:cNvPr id="252" name="直線コネクタ 251"/>
        <xdr:cNvCxnSpPr/>
      </xdr:nvCxnSpPr>
      <xdr:spPr>
        <a:xfrm>
          <a:off x="14401800" y="146170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43814</xdr:rowOff>
    </xdr:from>
    <xdr:to>
      <xdr:col>21</xdr:col>
      <xdr:colOff>0</xdr:colOff>
      <xdr:row>88</xdr:row>
      <xdr:rowOff>48261</xdr:rowOff>
    </xdr:to>
    <xdr:cxnSp macro="">
      <xdr:nvCxnSpPr>
        <xdr:cNvPr id="255" name="直線コネクタ 254"/>
        <xdr:cNvCxnSpPr/>
      </xdr:nvCxnSpPr>
      <xdr:spPr>
        <a:xfrm flipV="1">
          <a:off x="13512800" y="14617064"/>
          <a:ext cx="889000" cy="5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86995</xdr:rowOff>
    </xdr:from>
    <xdr:to>
      <xdr:col>24</xdr:col>
      <xdr:colOff>609600</xdr:colOff>
      <xdr:row>87</xdr:row>
      <xdr:rowOff>17145</xdr:rowOff>
    </xdr:to>
    <xdr:sp macro="" textlink="">
      <xdr:nvSpPr>
        <xdr:cNvPr id="265" name="円/楕円 264"/>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59072</xdr:rowOff>
    </xdr:from>
    <xdr:ext cx="762000" cy="259045"/>
    <xdr:sp macro="" textlink="">
      <xdr:nvSpPr>
        <xdr:cNvPr id="266" name="給与水準   （国との比較）該当値テキスト"/>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6032</xdr:rowOff>
    </xdr:from>
    <xdr:to>
      <xdr:col>23</xdr:col>
      <xdr:colOff>457200</xdr:colOff>
      <xdr:row>87</xdr:row>
      <xdr:rowOff>107632</xdr:rowOff>
    </xdr:to>
    <xdr:sp macro="" textlink="">
      <xdr:nvSpPr>
        <xdr:cNvPr id="267" name="円/楕円 266"/>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92409</xdr:rowOff>
    </xdr:from>
    <xdr:ext cx="736600" cy="259045"/>
    <xdr:sp macro="" textlink="">
      <xdr:nvSpPr>
        <xdr:cNvPr id="268" name="テキスト ボックス 267"/>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47307</xdr:rowOff>
    </xdr:from>
    <xdr:to>
      <xdr:col>22</xdr:col>
      <xdr:colOff>254000</xdr:colOff>
      <xdr:row>85</xdr:row>
      <xdr:rowOff>148907</xdr:rowOff>
    </xdr:to>
    <xdr:sp macro="" textlink="">
      <xdr:nvSpPr>
        <xdr:cNvPr id="269" name="円/楕円 268"/>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159084</xdr:rowOff>
    </xdr:from>
    <xdr:ext cx="762000" cy="259045"/>
    <xdr:sp macro="" textlink="">
      <xdr:nvSpPr>
        <xdr:cNvPr id="270" name="テキスト ボックス 269"/>
        <xdr:cNvSpPr txBox="1"/>
      </xdr:nvSpPr>
      <xdr:spPr>
        <a:xfrm>
          <a:off x="14909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164464</xdr:rowOff>
    </xdr:from>
    <xdr:to>
      <xdr:col>21</xdr:col>
      <xdr:colOff>50800</xdr:colOff>
      <xdr:row>85</xdr:row>
      <xdr:rowOff>94614</xdr:rowOff>
    </xdr:to>
    <xdr:sp macro="" textlink="">
      <xdr:nvSpPr>
        <xdr:cNvPr id="271" name="円/楕円 270"/>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104791</xdr:rowOff>
    </xdr:from>
    <xdr:ext cx="762000" cy="259045"/>
    <xdr:sp macro="" textlink="">
      <xdr:nvSpPr>
        <xdr:cNvPr id="272" name="テキスト ボックス 271"/>
        <xdr:cNvSpPr txBox="1"/>
      </xdr:nvSpPr>
      <xdr:spPr>
        <a:xfrm>
          <a:off x="14020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3" name="円/楕円 27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74" name="テキスト ボックス 273"/>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年度における人口千人当たり職員数は４</a:t>
          </a:r>
          <a:r>
            <a:rPr lang="ja-JP" altLang="en-US" sz="1100" b="0" i="0" baseline="0">
              <a:solidFill>
                <a:schemeClr val="dk1"/>
              </a:solidFill>
              <a:effectLst/>
              <a:latin typeface="+mn-lt"/>
              <a:ea typeface="+mn-ea"/>
              <a:cs typeface="+mn-cs"/>
            </a:rPr>
            <a:t>４．１５</a:t>
          </a:r>
          <a:r>
            <a:rPr lang="ja-JP" altLang="ja-JP" sz="1100" b="0" i="0" baseline="0">
              <a:solidFill>
                <a:schemeClr val="dk1"/>
              </a:solidFill>
              <a:effectLst/>
              <a:latin typeface="+mn-lt"/>
              <a:ea typeface="+mn-ea"/>
              <a:cs typeface="+mn-cs"/>
            </a:rPr>
            <a:t>人と、類似団体平均を</a:t>
          </a:r>
          <a:r>
            <a:rPr lang="ja-JP" altLang="en-US" sz="1100" b="0" i="0" baseline="0">
              <a:solidFill>
                <a:schemeClr val="dk1"/>
              </a:solidFill>
              <a:effectLst/>
              <a:latin typeface="+mn-lt"/>
              <a:ea typeface="+mn-ea"/>
              <a:cs typeface="+mn-cs"/>
            </a:rPr>
            <a:t>１９．４３</a:t>
          </a:r>
          <a:r>
            <a:rPr lang="ja-JP" altLang="ja-JP" sz="1100" b="0" i="0" baseline="0">
              <a:solidFill>
                <a:schemeClr val="dk1"/>
              </a:solidFill>
              <a:effectLst/>
              <a:latin typeface="+mn-lt"/>
              <a:ea typeface="+mn-ea"/>
              <a:cs typeface="+mn-cs"/>
            </a:rPr>
            <a:t>人上回っており、その要因として、当村の人口がわずか４５０人程と少ないことが大きく影響していると考えられる。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年度において北山村定員管理計画を策定したので、今後は計画に沿った職員採用を行うとともに、再任用職員、臨時職員を活用するなど、より一層職員数の適正化に努める。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120771</xdr:rowOff>
    </xdr:from>
    <xdr:to>
      <xdr:col>24</xdr:col>
      <xdr:colOff>558800</xdr:colOff>
      <xdr:row>60</xdr:row>
      <xdr:rowOff>153519</xdr:rowOff>
    </xdr:to>
    <xdr:cxnSp macro="">
      <xdr:nvCxnSpPr>
        <xdr:cNvPr id="310" name="直線コネクタ 309"/>
        <xdr:cNvCxnSpPr/>
      </xdr:nvCxnSpPr>
      <xdr:spPr>
        <a:xfrm>
          <a:off x="16179800" y="10407771"/>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69983</xdr:rowOff>
    </xdr:from>
    <xdr:to>
      <xdr:col>23</xdr:col>
      <xdr:colOff>406400</xdr:colOff>
      <xdr:row>60</xdr:row>
      <xdr:rowOff>120771</xdr:rowOff>
    </xdr:to>
    <xdr:cxnSp macro="">
      <xdr:nvCxnSpPr>
        <xdr:cNvPr id="313" name="直線コネクタ 312"/>
        <xdr:cNvCxnSpPr/>
      </xdr:nvCxnSpPr>
      <xdr:spPr>
        <a:xfrm>
          <a:off x="15290800" y="10356983"/>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60906</xdr:rowOff>
    </xdr:from>
    <xdr:to>
      <xdr:col>22</xdr:col>
      <xdr:colOff>203200</xdr:colOff>
      <xdr:row>60</xdr:row>
      <xdr:rowOff>69983</xdr:rowOff>
    </xdr:to>
    <xdr:cxnSp macro="">
      <xdr:nvCxnSpPr>
        <xdr:cNvPr id="316" name="直線コネクタ 315"/>
        <xdr:cNvCxnSpPr/>
      </xdr:nvCxnSpPr>
      <xdr:spPr>
        <a:xfrm>
          <a:off x="14401800" y="10347906"/>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55735</xdr:rowOff>
    </xdr:from>
    <xdr:to>
      <xdr:col>21</xdr:col>
      <xdr:colOff>0</xdr:colOff>
      <xdr:row>60</xdr:row>
      <xdr:rowOff>60906</xdr:rowOff>
    </xdr:to>
    <xdr:cxnSp macro="">
      <xdr:nvCxnSpPr>
        <xdr:cNvPr id="319" name="直線コネクタ 318"/>
        <xdr:cNvCxnSpPr/>
      </xdr:nvCxnSpPr>
      <xdr:spPr>
        <a:xfrm>
          <a:off x="13512800" y="103427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102719</xdr:rowOff>
    </xdr:from>
    <xdr:to>
      <xdr:col>24</xdr:col>
      <xdr:colOff>609600</xdr:colOff>
      <xdr:row>61</xdr:row>
      <xdr:rowOff>32869</xdr:rowOff>
    </xdr:to>
    <xdr:sp macro="" textlink="">
      <xdr:nvSpPr>
        <xdr:cNvPr id="329" name="円/楕円 328"/>
        <xdr:cNvSpPr/>
      </xdr:nvSpPr>
      <xdr:spPr>
        <a:xfrm>
          <a:off x="16967200" y="10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74796</xdr:rowOff>
    </xdr:from>
    <xdr:ext cx="762000" cy="259045"/>
    <xdr:sp macro="" textlink="">
      <xdr:nvSpPr>
        <xdr:cNvPr id="330" name="定員管理の状況該当値テキスト"/>
        <xdr:cNvSpPr txBox="1"/>
      </xdr:nvSpPr>
      <xdr:spPr>
        <a:xfrm>
          <a:off x="17106900" y="1036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69971</xdr:rowOff>
    </xdr:from>
    <xdr:to>
      <xdr:col>23</xdr:col>
      <xdr:colOff>457200</xdr:colOff>
      <xdr:row>61</xdr:row>
      <xdr:rowOff>121</xdr:rowOff>
    </xdr:to>
    <xdr:sp macro="" textlink="">
      <xdr:nvSpPr>
        <xdr:cNvPr id="331" name="円/楕円 330"/>
        <xdr:cNvSpPr/>
      </xdr:nvSpPr>
      <xdr:spPr>
        <a:xfrm>
          <a:off x="16129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2" name="テキスト ボックス 331"/>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19183</xdr:rowOff>
    </xdr:from>
    <xdr:to>
      <xdr:col>22</xdr:col>
      <xdr:colOff>254000</xdr:colOff>
      <xdr:row>60</xdr:row>
      <xdr:rowOff>120783</xdr:rowOff>
    </xdr:to>
    <xdr:sp macro="" textlink="">
      <xdr:nvSpPr>
        <xdr:cNvPr id="333" name="円/楕円 332"/>
        <xdr:cNvSpPr/>
      </xdr:nvSpPr>
      <xdr:spPr>
        <a:xfrm>
          <a:off x="15240000" y="103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105560</xdr:rowOff>
    </xdr:from>
    <xdr:ext cx="762000" cy="259045"/>
    <xdr:sp macro="" textlink="">
      <xdr:nvSpPr>
        <xdr:cNvPr id="334" name="テキスト ボックス 333"/>
        <xdr:cNvSpPr txBox="1"/>
      </xdr:nvSpPr>
      <xdr:spPr>
        <a:xfrm>
          <a:off x="14909800" y="103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10106</xdr:rowOff>
    </xdr:from>
    <xdr:to>
      <xdr:col>21</xdr:col>
      <xdr:colOff>50800</xdr:colOff>
      <xdr:row>60</xdr:row>
      <xdr:rowOff>111706</xdr:rowOff>
    </xdr:to>
    <xdr:sp macro="" textlink="">
      <xdr:nvSpPr>
        <xdr:cNvPr id="335" name="円/楕円 334"/>
        <xdr:cNvSpPr/>
      </xdr:nvSpPr>
      <xdr:spPr>
        <a:xfrm>
          <a:off x="14351000" y="102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96483</xdr:rowOff>
    </xdr:from>
    <xdr:ext cx="762000" cy="259045"/>
    <xdr:sp macro="" textlink="">
      <xdr:nvSpPr>
        <xdr:cNvPr id="336" name="テキスト ボックス 335"/>
        <xdr:cNvSpPr txBox="1"/>
      </xdr:nvSpPr>
      <xdr:spPr>
        <a:xfrm>
          <a:off x="14020800" y="1038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4935</xdr:rowOff>
    </xdr:from>
    <xdr:to>
      <xdr:col>19</xdr:col>
      <xdr:colOff>533400</xdr:colOff>
      <xdr:row>60</xdr:row>
      <xdr:rowOff>106535</xdr:rowOff>
    </xdr:to>
    <xdr:sp macro="" textlink="">
      <xdr:nvSpPr>
        <xdr:cNvPr id="337" name="円/楕円 336"/>
        <xdr:cNvSpPr/>
      </xdr:nvSpPr>
      <xdr:spPr>
        <a:xfrm>
          <a:off x="13462000" y="102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91312</xdr:rowOff>
    </xdr:from>
    <xdr:ext cx="762000" cy="259045"/>
    <xdr:sp macro="" textlink="">
      <xdr:nvSpPr>
        <xdr:cNvPr id="338" name="テキスト ボックス 337"/>
        <xdr:cNvSpPr txBox="1"/>
      </xdr:nvSpPr>
      <xdr:spPr>
        <a:xfrm>
          <a:off x="13131800" y="1037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当村の実質公債費比率は年々減少傾向にあり、平成２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である６．９％</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と大きく</a:t>
          </a:r>
          <a:r>
            <a:rPr lang="ja-JP" altLang="ja-JP" sz="1100" b="0" i="0" baseline="0">
              <a:solidFill>
                <a:schemeClr val="dk1"/>
              </a:solidFill>
              <a:effectLst/>
              <a:latin typeface="+mn-lt"/>
              <a:ea typeface="+mn-ea"/>
              <a:cs typeface="+mn-cs"/>
            </a:rPr>
            <a:t>下回っている。その要因としては、村営の施設整備等の大型工事が完了し、公共工事等の縮小に伴い過疎債等の地方債発行額の減少が大きく影響していると考えられる。</a:t>
          </a:r>
          <a:endParaRPr lang="ja-JP" altLang="ja-JP" sz="1400">
            <a:effectLst/>
          </a:endParaRPr>
        </a:p>
        <a:p>
          <a:pPr rtl="0"/>
          <a:r>
            <a:rPr lang="ja-JP" altLang="ja-JP" sz="1100" b="0" i="0" baseline="0">
              <a:solidFill>
                <a:schemeClr val="dk1"/>
              </a:solidFill>
              <a:effectLst/>
              <a:latin typeface="+mn-lt"/>
              <a:ea typeface="+mn-ea"/>
              <a:cs typeface="+mn-cs"/>
            </a:rPr>
            <a:t>　現在実施中の林道開設事業や計画中のじゃばら加工場の建設事業など地方債発行額が増えることが</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見込まれているため、交付税算入率の高い過疎債活用などにより実質公債費比率の上昇を抑制する必要がある。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30480</xdr:rowOff>
    </xdr:to>
    <xdr:cxnSp macro="">
      <xdr:nvCxnSpPr>
        <xdr:cNvPr id="371" name="直線コネクタ 370"/>
        <xdr:cNvCxnSpPr/>
      </xdr:nvCxnSpPr>
      <xdr:spPr>
        <a:xfrm flipV="1">
          <a:off x="16179800" y="681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70696</xdr:rowOff>
    </xdr:to>
    <xdr:cxnSp macro="">
      <xdr:nvCxnSpPr>
        <xdr:cNvPr id="374" name="直線コネクタ 373"/>
        <xdr:cNvCxnSpPr/>
      </xdr:nvCxnSpPr>
      <xdr:spPr>
        <a:xfrm flipV="1">
          <a:off x="15290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127000</xdr:rowOff>
    </xdr:to>
    <xdr:cxnSp macro="">
      <xdr:nvCxnSpPr>
        <xdr:cNvPr id="377" name="直線コネクタ 376"/>
        <xdr:cNvCxnSpPr/>
      </xdr:nvCxnSpPr>
      <xdr:spPr>
        <a:xfrm flipV="1">
          <a:off x="14401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167217</xdr:rowOff>
    </xdr:to>
    <xdr:cxnSp macro="">
      <xdr:nvCxnSpPr>
        <xdr:cNvPr id="380" name="直線コネクタ 379"/>
        <xdr:cNvCxnSpPr/>
      </xdr:nvCxnSpPr>
      <xdr:spPr>
        <a:xfrm flipV="1">
          <a:off x="13512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0" name="円/楕円 389"/>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1"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2" name="円/楕円 391"/>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3" name="テキスト ボックス 392"/>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394" name="円/楕円 393"/>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395" name="テキスト ボックス 39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6" name="円/楕円 39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97" name="テキスト ボックス 39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98" name="円/楕円 39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399" name="テキスト ボックス 39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財政調整基金の増加等の理由により将来負担額を充当可能財源等が</a:t>
          </a:r>
          <a:endParaRPr lang="ja-JP" altLang="ja-JP" sz="1400">
            <a:effectLst/>
          </a:endParaRPr>
        </a:p>
        <a:p>
          <a:pPr rtl="0"/>
          <a:r>
            <a:rPr lang="ja-JP" altLang="ja-JP" sz="1100" b="0" i="0" baseline="0">
              <a:solidFill>
                <a:schemeClr val="dk1"/>
              </a:solidFill>
              <a:effectLst/>
              <a:latin typeface="+mn-lt"/>
              <a:ea typeface="+mn-ea"/>
              <a:cs typeface="+mn-cs"/>
            </a:rPr>
            <a:t>大きく上回っているため、数値としては表れていない。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人件費に係る経常収支比率は、２</a:t>
          </a:r>
          <a:r>
            <a:rPr lang="ja-JP" altLang="en-US" sz="1100" b="0" i="0" baseline="0">
              <a:solidFill>
                <a:schemeClr val="dk1"/>
              </a:solidFill>
              <a:effectLst/>
              <a:latin typeface="+mn-lt"/>
              <a:ea typeface="+mn-ea"/>
              <a:cs typeface="+mn-cs"/>
            </a:rPr>
            <a:t>５．１</a:t>
          </a:r>
          <a:r>
            <a:rPr lang="ja-JP" altLang="ja-JP" sz="1100" b="0" i="0" baseline="0">
              <a:solidFill>
                <a:schemeClr val="dk1"/>
              </a:solidFill>
              <a:effectLst/>
              <a:latin typeface="+mn-lt"/>
              <a:ea typeface="+mn-ea"/>
              <a:cs typeface="+mn-cs"/>
            </a:rPr>
            <a:t>ポイントと前年度と比較し１．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減少し、若干の改善となっており</a:t>
          </a:r>
          <a:r>
            <a:rPr lang="ja-JP" altLang="ja-JP" sz="1100" b="0" i="0" baseline="0">
              <a:solidFill>
                <a:schemeClr val="dk1"/>
              </a:solidFill>
              <a:effectLst/>
              <a:latin typeface="+mn-lt"/>
              <a:ea typeface="+mn-ea"/>
              <a:cs typeface="+mn-cs"/>
            </a:rPr>
            <a:t>、類似団体平均と比較</a:t>
          </a:r>
          <a:r>
            <a:rPr lang="ja-JP" altLang="en-US" sz="1100" b="0" i="0" baseline="0">
              <a:solidFill>
                <a:schemeClr val="dk1"/>
              </a:solidFill>
              <a:effectLst/>
              <a:latin typeface="+mn-lt"/>
              <a:ea typeface="+mn-ea"/>
              <a:cs typeface="+mn-cs"/>
            </a:rPr>
            <a:t>しても０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以前から採用者を最小限に留める</a:t>
          </a:r>
          <a:r>
            <a:rPr lang="ja-JP" altLang="en-US" sz="1100" b="0" i="0" baseline="0">
              <a:solidFill>
                <a:schemeClr val="dk1"/>
              </a:solidFill>
              <a:effectLst/>
              <a:latin typeface="+mn-lt"/>
              <a:ea typeface="+mn-ea"/>
              <a:cs typeface="+mn-cs"/>
            </a:rPr>
            <a:t>ことや再任用制度を活用し</a:t>
          </a:r>
          <a:r>
            <a:rPr lang="ja-JP" altLang="ja-JP" sz="1100" b="0" i="0" baseline="0">
              <a:solidFill>
                <a:schemeClr val="dk1"/>
              </a:solidFill>
              <a:effectLst/>
              <a:latin typeface="+mn-lt"/>
              <a:ea typeface="+mn-ea"/>
              <a:cs typeface="+mn-cs"/>
            </a:rPr>
            <a:t>人件費の抑制に取り組んでいる</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改善された要因となっており、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平成２７年度において策定した北山村定員管理計画に沿った職員採用を行うことで人件費の削減に努める。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131572</xdr:rowOff>
    </xdr:from>
    <xdr:to>
      <xdr:col>7</xdr:col>
      <xdr:colOff>15875</xdr:colOff>
      <xdr:row>35</xdr:row>
      <xdr:rowOff>46990</xdr:rowOff>
    </xdr:to>
    <xdr:cxnSp macro="">
      <xdr:nvCxnSpPr>
        <xdr:cNvPr id="64" name="直線コネクタ 63"/>
        <xdr:cNvCxnSpPr/>
      </xdr:nvCxnSpPr>
      <xdr:spPr>
        <a:xfrm flipV="1">
          <a:off x="3987800" y="59608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163576</xdr:rowOff>
    </xdr:from>
    <xdr:to>
      <xdr:col>5</xdr:col>
      <xdr:colOff>549275</xdr:colOff>
      <xdr:row>35</xdr:row>
      <xdr:rowOff>46990</xdr:rowOff>
    </xdr:to>
    <xdr:cxnSp macro="">
      <xdr:nvCxnSpPr>
        <xdr:cNvPr id="67" name="直線コネクタ 66"/>
        <xdr:cNvCxnSpPr/>
      </xdr:nvCxnSpPr>
      <xdr:spPr>
        <a:xfrm>
          <a:off x="3098800" y="5992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17272</xdr:rowOff>
    </xdr:from>
    <xdr:to>
      <xdr:col>4</xdr:col>
      <xdr:colOff>346075</xdr:colOff>
      <xdr:row>34</xdr:row>
      <xdr:rowOff>163576</xdr:rowOff>
    </xdr:to>
    <xdr:cxnSp macro="">
      <xdr:nvCxnSpPr>
        <xdr:cNvPr id="70" name="直線コネクタ 69"/>
        <xdr:cNvCxnSpPr/>
      </xdr:nvCxnSpPr>
      <xdr:spPr>
        <a:xfrm>
          <a:off x="2209800" y="5846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17272</xdr:rowOff>
    </xdr:from>
    <xdr:to>
      <xdr:col>3</xdr:col>
      <xdr:colOff>142875</xdr:colOff>
      <xdr:row>34</xdr:row>
      <xdr:rowOff>136144</xdr:rowOff>
    </xdr:to>
    <xdr:cxnSp macro="">
      <xdr:nvCxnSpPr>
        <xdr:cNvPr id="73" name="直線コネクタ 72"/>
        <xdr:cNvCxnSpPr/>
      </xdr:nvCxnSpPr>
      <xdr:spPr>
        <a:xfrm flipV="1">
          <a:off x="1320800" y="58465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80772</xdr:rowOff>
    </xdr:from>
    <xdr:to>
      <xdr:col>7</xdr:col>
      <xdr:colOff>66675</xdr:colOff>
      <xdr:row>35</xdr:row>
      <xdr:rowOff>10922</xdr:rowOff>
    </xdr:to>
    <xdr:sp macro="" textlink="">
      <xdr:nvSpPr>
        <xdr:cNvPr id="83" name="円/楕円 82"/>
        <xdr:cNvSpPr/>
      </xdr:nvSpPr>
      <xdr:spPr>
        <a:xfrm>
          <a:off x="4775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97299</xdr:rowOff>
    </xdr:from>
    <xdr:ext cx="762000" cy="259045"/>
    <xdr:sp macro="" textlink="">
      <xdr:nvSpPr>
        <xdr:cNvPr id="84" name="人件費該当値テキスト"/>
        <xdr:cNvSpPr txBox="1"/>
      </xdr:nvSpPr>
      <xdr:spPr>
        <a:xfrm>
          <a:off x="4914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5" name="円/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82567</xdr:rowOff>
    </xdr:from>
    <xdr:ext cx="736600" cy="259045"/>
    <xdr:sp macro="" textlink="">
      <xdr:nvSpPr>
        <xdr:cNvPr id="86" name="テキスト ボックス 85"/>
        <xdr:cNvSpPr txBox="1"/>
      </xdr:nvSpPr>
      <xdr:spPr>
        <a:xfrm>
          <a:off x="360680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112776</xdr:rowOff>
    </xdr:from>
    <xdr:to>
      <xdr:col>4</xdr:col>
      <xdr:colOff>396875</xdr:colOff>
      <xdr:row>35</xdr:row>
      <xdr:rowOff>42926</xdr:rowOff>
    </xdr:to>
    <xdr:sp macro="" textlink="">
      <xdr:nvSpPr>
        <xdr:cNvPr id="87" name="円/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27703</xdr:rowOff>
    </xdr:from>
    <xdr:ext cx="762000" cy="259045"/>
    <xdr:sp macro="" textlink="">
      <xdr:nvSpPr>
        <xdr:cNvPr id="88" name="テキスト ボックス 87"/>
        <xdr:cNvSpPr txBox="1"/>
      </xdr:nvSpPr>
      <xdr:spPr>
        <a:xfrm>
          <a:off x="2717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137922</xdr:rowOff>
    </xdr:from>
    <xdr:to>
      <xdr:col>3</xdr:col>
      <xdr:colOff>193675</xdr:colOff>
      <xdr:row>34</xdr:row>
      <xdr:rowOff>68072</xdr:rowOff>
    </xdr:to>
    <xdr:sp macro="" textlink="">
      <xdr:nvSpPr>
        <xdr:cNvPr id="89" name="円/楕円 88"/>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90" name="テキスト ボックス 89"/>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85344</xdr:rowOff>
    </xdr:from>
    <xdr:to>
      <xdr:col>1</xdr:col>
      <xdr:colOff>676275</xdr:colOff>
      <xdr:row>35</xdr:row>
      <xdr:rowOff>15494</xdr:rowOff>
    </xdr:to>
    <xdr:sp macro="" textlink="">
      <xdr:nvSpPr>
        <xdr:cNvPr id="91" name="円/楕円 90"/>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271</xdr:rowOff>
    </xdr:from>
    <xdr:ext cx="762000" cy="259045"/>
    <xdr:sp macro="" textlink="">
      <xdr:nvSpPr>
        <xdr:cNvPr id="92" name="テキスト ボックス 91"/>
        <xdr:cNvSpPr txBox="1"/>
      </xdr:nvSpPr>
      <xdr:spPr>
        <a:xfrm>
          <a:off x="939800" y="60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平成２７年度における物件費は</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ポイントと前年度に比べると</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ポイント低い値となっているが、類似団体の平均より</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と大幅に</a:t>
          </a:r>
          <a:r>
            <a:rPr lang="ja-JP" altLang="ja-JP" sz="1100" b="0" i="0" baseline="0">
              <a:solidFill>
                <a:schemeClr val="dk1"/>
              </a:solidFill>
              <a:effectLst/>
              <a:latin typeface="+mn-lt"/>
              <a:ea typeface="+mn-ea"/>
              <a:cs typeface="+mn-cs"/>
            </a:rPr>
            <a:t>高い水準となっている。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この原因は、当村の人口が４５０人と極端に少ないことによるものであるが、</a:t>
          </a:r>
          <a:r>
            <a:rPr lang="ja-JP" altLang="en-US" sz="1100" b="0" i="0" baseline="0">
              <a:solidFill>
                <a:schemeClr val="dk1"/>
              </a:solidFill>
              <a:effectLst/>
              <a:latin typeface="+mn-lt"/>
              <a:ea typeface="+mn-ea"/>
              <a:cs typeface="+mn-cs"/>
            </a:rPr>
            <a:t>消防救急業務の委託料</a:t>
          </a:r>
          <a:r>
            <a:rPr lang="ja-JP" altLang="ja-JP" sz="1100" b="0" i="0" baseline="0">
              <a:solidFill>
                <a:schemeClr val="dk1"/>
              </a:solidFill>
              <a:effectLst/>
              <a:latin typeface="+mn-lt"/>
              <a:ea typeface="+mn-ea"/>
              <a:cs typeface="+mn-cs"/>
            </a:rPr>
            <a:t>や高齢者生活福祉センターの運営委託料などが物件費の割合が高くなる原因となっている。</a:t>
          </a:r>
          <a:r>
            <a:rPr lang="ja-JP" altLang="en-US" sz="1100" b="0" i="0" baseline="0">
              <a:solidFill>
                <a:schemeClr val="dk1"/>
              </a:solidFill>
              <a:effectLst/>
              <a:latin typeface="+mn-lt"/>
              <a:ea typeface="+mn-ea"/>
              <a:cs typeface="+mn-cs"/>
            </a:rPr>
            <a:t>特に今年度はふるさと納税の寄付額が大幅に増加したことによりその返礼品の購入費が増加したことによるものである。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今後、消耗品などの需用費は職員のコスト管理意識の向上に努めることで削減に努め、委託費は委託先の見直しなどでコスト抑制に努める。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20</xdr:row>
      <xdr:rowOff>8128</xdr:rowOff>
    </xdr:to>
    <xdr:cxnSp macro="">
      <xdr:nvCxnSpPr>
        <xdr:cNvPr id="122" name="直線コネクタ 121"/>
        <xdr:cNvCxnSpPr/>
      </xdr:nvCxnSpPr>
      <xdr:spPr>
        <a:xfrm>
          <a:off x="15671800" y="3098800"/>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49276</xdr:rowOff>
    </xdr:to>
    <xdr:cxnSp macro="">
      <xdr:nvCxnSpPr>
        <xdr:cNvPr id="125" name="直線コネクタ 124"/>
        <xdr:cNvCxnSpPr/>
      </xdr:nvCxnSpPr>
      <xdr:spPr>
        <a:xfrm flipV="1">
          <a:off x="14782800" y="3098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78994</xdr:rowOff>
    </xdr:from>
    <xdr:to>
      <xdr:col>21</xdr:col>
      <xdr:colOff>361950</xdr:colOff>
      <xdr:row>18</xdr:row>
      <xdr:rowOff>49276</xdr:rowOff>
    </xdr:to>
    <xdr:cxnSp macro="">
      <xdr:nvCxnSpPr>
        <xdr:cNvPr id="128" name="直線コネクタ 127"/>
        <xdr:cNvCxnSpPr/>
      </xdr:nvCxnSpPr>
      <xdr:spPr>
        <a:xfrm>
          <a:off x="13893800" y="2993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60706</xdr:rowOff>
    </xdr:from>
    <xdr:to>
      <xdr:col>20</xdr:col>
      <xdr:colOff>158750</xdr:colOff>
      <xdr:row>17</xdr:row>
      <xdr:rowOff>78994</xdr:rowOff>
    </xdr:to>
    <xdr:cxnSp macro="">
      <xdr:nvCxnSpPr>
        <xdr:cNvPr id="131" name="直線コネクタ 130"/>
        <xdr:cNvCxnSpPr/>
      </xdr:nvCxnSpPr>
      <xdr:spPr>
        <a:xfrm>
          <a:off x="13004800" y="2975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128778</xdr:rowOff>
    </xdr:from>
    <xdr:to>
      <xdr:col>24</xdr:col>
      <xdr:colOff>82550</xdr:colOff>
      <xdr:row>20</xdr:row>
      <xdr:rowOff>58928</xdr:rowOff>
    </xdr:to>
    <xdr:sp macro="" textlink="">
      <xdr:nvSpPr>
        <xdr:cNvPr id="141" name="円/楕円 140"/>
        <xdr:cNvSpPr/>
      </xdr:nvSpPr>
      <xdr:spPr>
        <a:xfrm>
          <a:off x="164592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100855</xdr:rowOff>
    </xdr:from>
    <xdr:ext cx="762000" cy="259045"/>
    <xdr:sp macro="" textlink="">
      <xdr:nvSpPr>
        <xdr:cNvPr id="142" name="物件費該当値テキスト"/>
        <xdr:cNvSpPr txBox="1"/>
      </xdr:nvSpPr>
      <xdr:spPr>
        <a:xfrm>
          <a:off x="165989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3" name="円/楕円 142"/>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4" name="テキスト ボックス 14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169926</xdr:rowOff>
    </xdr:from>
    <xdr:to>
      <xdr:col>21</xdr:col>
      <xdr:colOff>412750</xdr:colOff>
      <xdr:row>18</xdr:row>
      <xdr:rowOff>100076</xdr:rowOff>
    </xdr:to>
    <xdr:sp macro="" textlink="">
      <xdr:nvSpPr>
        <xdr:cNvPr id="145" name="円/楕円 144"/>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84853</xdr:rowOff>
    </xdr:from>
    <xdr:ext cx="762000" cy="259045"/>
    <xdr:sp macro="" textlink="">
      <xdr:nvSpPr>
        <xdr:cNvPr id="146" name="テキスト ボックス 145"/>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28194</xdr:rowOff>
    </xdr:from>
    <xdr:to>
      <xdr:col>20</xdr:col>
      <xdr:colOff>209550</xdr:colOff>
      <xdr:row>17</xdr:row>
      <xdr:rowOff>129794</xdr:rowOff>
    </xdr:to>
    <xdr:sp macro="" textlink="">
      <xdr:nvSpPr>
        <xdr:cNvPr id="147" name="円/楕円 146"/>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114571</xdr:rowOff>
    </xdr:from>
    <xdr:ext cx="762000" cy="259045"/>
    <xdr:sp macro="" textlink="">
      <xdr:nvSpPr>
        <xdr:cNvPr id="148" name="テキスト ボックス 147"/>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9906</xdr:rowOff>
    </xdr:from>
    <xdr:to>
      <xdr:col>19</xdr:col>
      <xdr:colOff>6350</xdr:colOff>
      <xdr:row>17</xdr:row>
      <xdr:rowOff>111506</xdr:rowOff>
    </xdr:to>
    <xdr:sp macro="" textlink="">
      <xdr:nvSpPr>
        <xdr:cNvPr id="149" name="円/楕円 148"/>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96283</xdr:rowOff>
    </xdr:from>
    <xdr:ext cx="762000" cy="259045"/>
    <xdr:sp macro="" textlink="">
      <xdr:nvSpPr>
        <xdr:cNvPr id="150" name="テキスト ボックス 149"/>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扶助費に係る経常収支比率は１．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ポイントと類似団体の平均を１．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ポイント下回っているが、今後は、少子高齢化の進捗による影響でますます扶助費の増加が見込まれているため、検診率向上対策や、健康づくり対策等の医療費抑制に向けた取り組みを進める。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61685</xdr:rowOff>
    </xdr:to>
    <xdr:cxnSp macro="">
      <xdr:nvCxnSpPr>
        <xdr:cNvPr id="184" name="直線コネクタ 183"/>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87" name="直線コネクタ 186"/>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0" name="直線コネクタ 189"/>
        <xdr:cNvCxnSpPr/>
      </xdr:nvCxnSpPr>
      <xdr:spPr>
        <a:xfrm flipV="1">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54</xdr:row>
      <xdr:rowOff>12700</xdr:rowOff>
    </xdr:to>
    <xdr:cxnSp macro="">
      <xdr:nvCxnSpPr>
        <xdr:cNvPr id="193" name="直線コネクタ 192"/>
        <xdr:cNvCxnSpPr/>
      </xdr:nvCxnSpPr>
      <xdr:spPr>
        <a:xfrm>
          <a:off x="1320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3" name="円/楕円 20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5" name="円/楕円 20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6" name="テキスト ボックス 20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07" name="円/楕円 20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08" name="テキスト ボックス 20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9" name="円/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1" name="円/楕円 210"/>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2" name="テキスト ボックス 211"/>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その他に係る経常収支比率が類似団体平均を下回っているのは、繰出金の減少が主な要因であり、観光事業や特産物販売事業など、公営企業会計への繰出金が減少していることによる。　</a:t>
          </a:r>
          <a:r>
            <a:rPr kumimoji="1" lang="ja-JP" altLang="ja-JP" sz="1100" b="0" i="0" baseline="0">
              <a:solidFill>
                <a:schemeClr val="dk1"/>
              </a:solidFill>
              <a:effectLst/>
              <a:latin typeface="+mn-lt"/>
              <a:ea typeface="+mn-ea"/>
              <a:cs typeface="+mn-cs"/>
            </a:rPr>
            <a:t>介護保険事業特別会計や後期高齢者医療事業特別会計への繰出金の占める割合が大きく、また、介護保険特別会計への繰出金は年々増加しており、今後も増加が懸念される。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簡易水道会計においては再編推進事業が進められており、今後は起債の償還に対する費用の増加が見込まれているので、水道料金の見直しを行うとともに、できる限り</a:t>
          </a:r>
          <a:r>
            <a:rPr lang="ja-JP" altLang="ja-JP" sz="1100" b="0" i="0">
              <a:solidFill>
                <a:schemeClr val="dk1"/>
              </a:solidFill>
              <a:effectLst/>
              <a:latin typeface="+mn-lt"/>
              <a:ea typeface="+mn-ea"/>
              <a:cs typeface="+mn-cs"/>
            </a:rPr>
            <a:t>行政の効率化に努め、財政の健全化を図る必要がある。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54</xdr:row>
      <xdr:rowOff>104140</xdr:rowOff>
    </xdr:to>
    <xdr:cxnSp macro="">
      <xdr:nvCxnSpPr>
        <xdr:cNvPr id="244" name="直線コネクタ 243"/>
        <xdr:cNvCxnSpPr/>
      </xdr:nvCxnSpPr>
      <xdr:spPr>
        <a:xfrm flipV="1">
          <a:off x="15671800" y="9354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104140</xdr:rowOff>
    </xdr:to>
    <xdr:cxnSp macro="">
      <xdr:nvCxnSpPr>
        <xdr:cNvPr id="247" name="直線コネクタ 246"/>
        <xdr:cNvCxnSpPr/>
      </xdr:nvCxnSpPr>
      <xdr:spPr>
        <a:xfrm>
          <a:off x="14782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96520</xdr:rowOff>
    </xdr:to>
    <xdr:cxnSp macro="">
      <xdr:nvCxnSpPr>
        <xdr:cNvPr id="250" name="直線コネクタ 249"/>
        <xdr:cNvCxnSpPr/>
      </xdr:nvCxnSpPr>
      <xdr:spPr>
        <a:xfrm flipV="1">
          <a:off x="13893800" y="931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96520</xdr:rowOff>
    </xdr:from>
    <xdr:to>
      <xdr:col>20</xdr:col>
      <xdr:colOff>158750</xdr:colOff>
      <xdr:row>54</xdr:row>
      <xdr:rowOff>119380</xdr:rowOff>
    </xdr:to>
    <xdr:cxnSp macro="">
      <xdr:nvCxnSpPr>
        <xdr:cNvPr id="253" name="直線コネクタ 252"/>
        <xdr:cNvCxnSpPr/>
      </xdr:nvCxnSpPr>
      <xdr:spPr>
        <a:xfrm flipV="1">
          <a:off x="13004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45720</xdr:rowOff>
    </xdr:from>
    <xdr:to>
      <xdr:col>24</xdr:col>
      <xdr:colOff>82550</xdr:colOff>
      <xdr:row>54</xdr:row>
      <xdr:rowOff>147320</xdr:rowOff>
    </xdr:to>
    <xdr:sp macro="" textlink="">
      <xdr:nvSpPr>
        <xdr:cNvPr id="263" name="円/楕円 262"/>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62247</xdr:rowOff>
    </xdr:from>
    <xdr:ext cx="762000" cy="259045"/>
    <xdr:sp macro="" textlink="">
      <xdr:nvSpPr>
        <xdr:cNvPr id="264"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65" name="円/楕円 264"/>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66" name="テキスト ボックス 265"/>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xdr:rowOff>
    </xdr:from>
    <xdr:to>
      <xdr:col>21</xdr:col>
      <xdr:colOff>412750</xdr:colOff>
      <xdr:row>54</xdr:row>
      <xdr:rowOff>109220</xdr:rowOff>
    </xdr:to>
    <xdr:sp macro="" textlink="">
      <xdr:nvSpPr>
        <xdr:cNvPr id="267" name="円/楕円 266"/>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119397</xdr:rowOff>
    </xdr:from>
    <xdr:ext cx="762000" cy="259045"/>
    <xdr:sp macro="" textlink="">
      <xdr:nvSpPr>
        <xdr:cNvPr id="268" name="テキスト ボックス 267"/>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45720</xdr:rowOff>
    </xdr:from>
    <xdr:to>
      <xdr:col>20</xdr:col>
      <xdr:colOff>209550</xdr:colOff>
      <xdr:row>54</xdr:row>
      <xdr:rowOff>147320</xdr:rowOff>
    </xdr:to>
    <xdr:sp macro="" textlink="">
      <xdr:nvSpPr>
        <xdr:cNvPr id="269" name="円/楕円 268"/>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70" name="テキスト ボックス 269"/>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1" name="円/楕円 270"/>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2" name="テキスト ボックス 271"/>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年度における補助費の水準は</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ポイントと類似団体の平均である１２．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地域振興のためには各種公益団体への補助金は不可欠であるが、</a:t>
          </a:r>
          <a:r>
            <a:rPr lang="ja-JP" altLang="ja-JP" sz="1100" b="0" i="0" baseline="0">
              <a:solidFill>
                <a:schemeClr val="dk1"/>
              </a:solidFill>
              <a:effectLst/>
              <a:latin typeface="+mn-lt"/>
              <a:ea typeface="+mn-ea"/>
              <a:cs typeface="+mn-cs"/>
            </a:rPr>
            <a:t>交付について明確な基準を設けるなど、今後も不適当な補助金の交付は行わない方針とし、</a:t>
          </a:r>
          <a:r>
            <a:rPr lang="ja-JP" altLang="ja-JP" sz="1100">
              <a:solidFill>
                <a:schemeClr val="dk1"/>
              </a:solidFill>
              <a:effectLst/>
              <a:latin typeface="+mn-lt"/>
              <a:ea typeface="+mn-ea"/>
              <a:cs typeface="+mn-cs"/>
            </a:rPr>
            <a:t>毎年、当初予算編成時にそれぞれの補助金が有効に利用されているか、など見直しを図る必要がある。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5842</xdr:rowOff>
    </xdr:to>
    <xdr:cxnSp macro="">
      <xdr:nvCxnSpPr>
        <xdr:cNvPr id="302" name="直線コネクタ 301"/>
        <xdr:cNvCxnSpPr/>
      </xdr:nvCxnSpPr>
      <xdr:spPr>
        <a:xfrm flipV="1">
          <a:off x="15671800" y="59791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35</xdr:row>
      <xdr:rowOff>5842</xdr:rowOff>
    </xdr:to>
    <xdr:cxnSp macro="">
      <xdr:nvCxnSpPr>
        <xdr:cNvPr id="305" name="直線コネクタ 304"/>
        <xdr:cNvCxnSpPr/>
      </xdr:nvCxnSpPr>
      <xdr:spPr>
        <a:xfrm>
          <a:off x="14782800" y="5938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49276</xdr:rowOff>
    </xdr:from>
    <xdr:to>
      <xdr:col>21</xdr:col>
      <xdr:colOff>361950</xdr:colOff>
      <xdr:row>34</xdr:row>
      <xdr:rowOff>108712</xdr:rowOff>
    </xdr:to>
    <xdr:cxnSp macro="">
      <xdr:nvCxnSpPr>
        <xdr:cNvPr id="308" name="直線コネクタ 307"/>
        <xdr:cNvCxnSpPr/>
      </xdr:nvCxnSpPr>
      <xdr:spPr>
        <a:xfrm>
          <a:off x="13893800" y="5878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49276</xdr:rowOff>
    </xdr:to>
    <xdr:cxnSp macro="">
      <xdr:nvCxnSpPr>
        <xdr:cNvPr id="311" name="直線コネクタ 310"/>
        <xdr:cNvCxnSpPr/>
      </xdr:nvCxnSpPr>
      <xdr:spPr>
        <a:xfrm>
          <a:off x="13004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1" name="円/楕円 320"/>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7637</xdr:rowOff>
    </xdr:from>
    <xdr:ext cx="762000" cy="259045"/>
    <xdr:sp macro="" textlink="">
      <xdr:nvSpPr>
        <xdr:cNvPr id="322"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23" name="円/楕円 322"/>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24" name="テキスト ボックス 323"/>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5" name="円/楕円 324"/>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26" name="テキスト ボックス 325"/>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27" name="円/楕円 326"/>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28" name="テキスト ボックス 327"/>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165354</xdr:rowOff>
    </xdr:from>
    <xdr:to>
      <xdr:col>19</xdr:col>
      <xdr:colOff>6350</xdr:colOff>
      <xdr:row>34</xdr:row>
      <xdr:rowOff>95504</xdr:rowOff>
    </xdr:to>
    <xdr:sp macro="" textlink="">
      <xdr:nvSpPr>
        <xdr:cNvPr id="329" name="円/楕円 328"/>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105681</xdr:rowOff>
    </xdr:from>
    <xdr:ext cx="762000" cy="259045"/>
    <xdr:sp macro="" textlink="">
      <xdr:nvSpPr>
        <xdr:cNvPr id="330" name="テキスト ボックス 329"/>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公債費比率については１８．</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％と類似団体平均</a:t>
          </a:r>
          <a:r>
            <a:rPr lang="ja-JP" altLang="en-US" sz="1100" b="0" i="0" baseline="0">
              <a:solidFill>
                <a:schemeClr val="dk1"/>
              </a:solidFill>
              <a:effectLst/>
              <a:latin typeface="+mn-lt"/>
              <a:ea typeface="+mn-ea"/>
              <a:cs typeface="+mn-cs"/>
            </a:rPr>
            <a:t>と同ポイントである。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近年</a:t>
          </a:r>
          <a:r>
            <a:rPr lang="ja-JP" altLang="ja-JP" sz="1100" b="0" i="0" baseline="0">
              <a:solidFill>
                <a:schemeClr val="dk1"/>
              </a:solidFill>
              <a:effectLst/>
              <a:latin typeface="+mn-lt"/>
              <a:ea typeface="+mn-ea"/>
              <a:cs typeface="+mn-cs"/>
            </a:rPr>
            <a:t>大型の整備事業が減少していたこともあり、平成２３年度以降、公債費比率は着実に減少傾向にあった。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現在実施中の林道開設事業や計画中のじゃばら加工場の建設事業など地方債発行額の増加が見込まれているため、交付税算入率の高い過疎債活用などにより実質公債費比率の上昇を抑制する必要がある。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5080</xdr:rowOff>
    </xdr:to>
    <xdr:cxnSp macro="">
      <xdr:nvCxnSpPr>
        <xdr:cNvPr id="362" name="直線コネクタ 361"/>
        <xdr:cNvCxnSpPr/>
      </xdr:nvCxnSpPr>
      <xdr:spPr>
        <a:xfrm>
          <a:off x="3987800" y="13195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69850</xdr:rowOff>
    </xdr:to>
    <xdr:cxnSp macro="">
      <xdr:nvCxnSpPr>
        <xdr:cNvPr id="365" name="直線コネクタ 364"/>
        <xdr:cNvCxnSpPr/>
      </xdr:nvCxnSpPr>
      <xdr:spPr>
        <a:xfrm flipV="1">
          <a:off x="3098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77470</xdr:rowOff>
    </xdr:to>
    <xdr:cxnSp macro="">
      <xdr:nvCxnSpPr>
        <xdr:cNvPr id="368" name="直線コネクタ 367"/>
        <xdr:cNvCxnSpPr/>
      </xdr:nvCxnSpPr>
      <xdr:spPr>
        <a:xfrm flipV="1">
          <a:off x="2209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77470</xdr:rowOff>
    </xdr:to>
    <xdr:cxnSp macro="">
      <xdr:nvCxnSpPr>
        <xdr:cNvPr id="371" name="直線コネクタ 370"/>
        <xdr:cNvCxnSpPr/>
      </xdr:nvCxnSpPr>
      <xdr:spPr>
        <a:xfrm>
          <a:off x="1320800" y="13267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81" name="円/楕円 380"/>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97807</xdr:rowOff>
    </xdr:from>
    <xdr:ext cx="762000" cy="259045"/>
    <xdr:sp macro="" textlink="">
      <xdr:nvSpPr>
        <xdr:cNvPr id="382" name="公債費該当値テキスト"/>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3" name="円/楕円 38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84" name="テキスト ボックス 383"/>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85" name="円/楕円 384"/>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86" name="テキスト ボックス 38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87" name="円/楕円 386"/>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15239</xdr:rowOff>
    </xdr:from>
    <xdr:to>
      <xdr:col>1</xdr:col>
      <xdr:colOff>676275</xdr:colOff>
      <xdr:row>77</xdr:row>
      <xdr:rowOff>116839</xdr:rowOff>
    </xdr:to>
    <xdr:sp macro="" textlink="">
      <xdr:nvSpPr>
        <xdr:cNvPr id="389" name="円/楕円 388"/>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101616</xdr:rowOff>
    </xdr:from>
    <xdr:ext cx="762000" cy="259045"/>
    <xdr:sp macro="" textlink="">
      <xdr:nvSpPr>
        <xdr:cNvPr id="390" name="テキスト ボックス 389"/>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公債費以外に係る経常収支比率は昨年と比較して</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ポイント増加しているが、類似団体に比べると</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．９ポイントと下回っている。</a:t>
          </a:r>
          <a:endParaRPr lang="ja-JP" altLang="ja-JP" sz="1400">
            <a:effectLst/>
          </a:endParaRPr>
        </a:p>
        <a:p>
          <a:pPr rtl="0"/>
          <a:r>
            <a:rPr lang="ja-JP" altLang="ja-JP" sz="1100" b="0" i="0" baseline="0">
              <a:solidFill>
                <a:schemeClr val="dk1"/>
              </a:solidFill>
              <a:effectLst/>
              <a:latin typeface="+mn-lt"/>
              <a:ea typeface="+mn-ea"/>
              <a:cs typeface="+mn-cs"/>
            </a:rPr>
            <a:t>　今後も事業計画において費用対効果を検証し、緊急性のない事業等はできるだけ抑制するとともに、実施の際には補助金等を活用し、後年に大きな負担を残さないよう努力する。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109038</xdr:rowOff>
    </xdr:from>
    <xdr:to>
      <xdr:col>24</xdr:col>
      <xdr:colOff>31750</xdr:colOff>
      <xdr:row>76</xdr:row>
      <xdr:rowOff>107406</xdr:rowOff>
    </xdr:to>
    <xdr:cxnSp macro="">
      <xdr:nvCxnSpPr>
        <xdr:cNvPr id="425" name="直線コネクタ 424"/>
        <xdr:cNvCxnSpPr/>
      </xdr:nvCxnSpPr>
      <xdr:spPr>
        <a:xfrm>
          <a:off x="15671800" y="12967788"/>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27396</xdr:rowOff>
    </xdr:from>
    <xdr:to>
      <xdr:col>22</xdr:col>
      <xdr:colOff>565150</xdr:colOff>
      <xdr:row>75</xdr:row>
      <xdr:rowOff>109038</xdr:rowOff>
    </xdr:to>
    <xdr:cxnSp macro="">
      <xdr:nvCxnSpPr>
        <xdr:cNvPr id="428" name="直線コネクタ 427"/>
        <xdr:cNvCxnSpPr/>
      </xdr:nvCxnSpPr>
      <xdr:spPr>
        <a:xfrm>
          <a:off x="14782800" y="1288614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141696</xdr:rowOff>
    </xdr:from>
    <xdr:to>
      <xdr:col>21</xdr:col>
      <xdr:colOff>361950</xdr:colOff>
      <xdr:row>75</xdr:row>
      <xdr:rowOff>27396</xdr:rowOff>
    </xdr:to>
    <xdr:cxnSp macro="">
      <xdr:nvCxnSpPr>
        <xdr:cNvPr id="431" name="直線コネクタ 430"/>
        <xdr:cNvCxnSpPr/>
      </xdr:nvCxnSpPr>
      <xdr:spPr>
        <a:xfrm>
          <a:off x="13893800" y="1265754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141696</xdr:rowOff>
    </xdr:from>
    <xdr:to>
      <xdr:col>20</xdr:col>
      <xdr:colOff>158750</xdr:colOff>
      <xdr:row>74</xdr:row>
      <xdr:rowOff>35560</xdr:rowOff>
    </xdr:to>
    <xdr:cxnSp macro="">
      <xdr:nvCxnSpPr>
        <xdr:cNvPr id="434" name="直線コネクタ 433"/>
        <xdr:cNvCxnSpPr/>
      </xdr:nvCxnSpPr>
      <xdr:spPr>
        <a:xfrm flipV="1">
          <a:off x="13004800" y="126575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56606</xdr:rowOff>
    </xdr:from>
    <xdr:to>
      <xdr:col>24</xdr:col>
      <xdr:colOff>82550</xdr:colOff>
      <xdr:row>76</xdr:row>
      <xdr:rowOff>158206</xdr:rowOff>
    </xdr:to>
    <xdr:sp macro="" textlink="">
      <xdr:nvSpPr>
        <xdr:cNvPr id="444" name="円/楕円 443"/>
        <xdr:cNvSpPr/>
      </xdr:nvSpPr>
      <xdr:spPr>
        <a:xfrm>
          <a:off x="164592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73133</xdr:rowOff>
    </xdr:from>
    <xdr:ext cx="762000" cy="259045"/>
    <xdr:sp macro="" textlink="">
      <xdr:nvSpPr>
        <xdr:cNvPr id="445" name="公債費以外該当値テキスト"/>
        <xdr:cNvSpPr txBox="1"/>
      </xdr:nvSpPr>
      <xdr:spPr>
        <a:xfrm>
          <a:off x="16598900" y="129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58238</xdr:rowOff>
    </xdr:from>
    <xdr:to>
      <xdr:col>22</xdr:col>
      <xdr:colOff>615950</xdr:colOff>
      <xdr:row>75</xdr:row>
      <xdr:rowOff>159838</xdr:rowOff>
    </xdr:to>
    <xdr:sp macro="" textlink="">
      <xdr:nvSpPr>
        <xdr:cNvPr id="446" name="円/楕円 445"/>
        <xdr:cNvSpPr/>
      </xdr:nvSpPr>
      <xdr:spPr>
        <a:xfrm>
          <a:off x="15621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170015</xdr:rowOff>
    </xdr:from>
    <xdr:ext cx="736600" cy="259045"/>
    <xdr:sp macro="" textlink="">
      <xdr:nvSpPr>
        <xdr:cNvPr id="447" name="テキスト ボックス 446"/>
        <xdr:cNvSpPr txBox="1"/>
      </xdr:nvSpPr>
      <xdr:spPr>
        <a:xfrm>
          <a:off x="15290800" y="1268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148046</xdr:rowOff>
    </xdr:from>
    <xdr:to>
      <xdr:col>21</xdr:col>
      <xdr:colOff>412750</xdr:colOff>
      <xdr:row>75</xdr:row>
      <xdr:rowOff>78196</xdr:rowOff>
    </xdr:to>
    <xdr:sp macro="" textlink="">
      <xdr:nvSpPr>
        <xdr:cNvPr id="448" name="円/楕円 447"/>
        <xdr:cNvSpPr/>
      </xdr:nvSpPr>
      <xdr:spPr>
        <a:xfrm>
          <a:off x="14732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88373</xdr:rowOff>
    </xdr:from>
    <xdr:ext cx="762000" cy="259045"/>
    <xdr:sp macro="" textlink="">
      <xdr:nvSpPr>
        <xdr:cNvPr id="449" name="テキスト ボックス 448"/>
        <xdr:cNvSpPr txBox="1"/>
      </xdr:nvSpPr>
      <xdr:spPr>
        <a:xfrm>
          <a:off x="14401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90896</xdr:rowOff>
    </xdr:from>
    <xdr:to>
      <xdr:col>20</xdr:col>
      <xdr:colOff>209550</xdr:colOff>
      <xdr:row>74</xdr:row>
      <xdr:rowOff>21046</xdr:rowOff>
    </xdr:to>
    <xdr:sp macro="" textlink="">
      <xdr:nvSpPr>
        <xdr:cNvPr id="450" name="円/楕円 449"/>
        <xdr:cNvSpPr/>
      </xdr:nvSpPr>
      <xdr:spPr>
        <a:xfrm>
          <a:off x="138430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31223</xdr:rowOff>
    </xdr:from>
    <xdr:ext cx="762000" cy="259045"/>
    <xdr:sp macro="" textlink="">
      <xdr:nvSpPr>
        <xdr:cNvPr id="451" name="テキスト ボックス 450"/>
        <xdr:cNvSpPr txBox="1"/>
      </xdr:nvSpPr>
      <xdr:spPr>
        <a:xfrm>
          <a:off x="13512800" y="1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156210</xdr:rowOff>
    </xdr:from>
    <xdr:to>
      <xdr:col>19</xdr:col>
      <xdr:colOff>6350</xdr:colOff>
      <xdr:row>74</xdr:row>
      <xdr:rowOff>86360</xdr:rowOff>
    </xdr:to>
    <xdr:sp macro="" textlink="">
      <xdr:nvSpPr>
        <xdr:cNvPr id="452" name="円/楕円 451"/>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96537</xdr:rowOff>
    </xdr:from>
    <xdr:ext cx="762000" cy="259045"/>
    <xdr:sp macro="" textlink="">
      <xdr:nvSpPr>
        <xdr:cNvPr id="453" name="テキスト ボックス 452"/>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101974</xdr:rowOff>
    </xdr:from>
    <xdr:to>
      <xdr:col>4</xdr:col>
      <xdr:colOff>1117600</xdr:colOff>
      <xdr:row>16</xdr:row>
      <xdr:rowOff>169885</xdr:rowOff>
    </xdr:to>
    <xdr:cxnSp macro="">
      <xdr:nvCxnSpPr>
        <xdr:cNvPr id="51" name="直線コネクタ 50"/>
        <xdr:cNvCxnSpPr/>
      </xdr:nvCxnSpPr>
      <xdr:spPr bwMode="auto">
        <a:xfrm>
          <a:off x="5003800" y="2892799"/>
          <a:ext cx="647700" cy="6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23754</xdr:rowOff>
    </xdr:from>
    <xdr:to>
      <xdr:col>4</xdr:col>
      <xdr:colOff>469900</xdr:colOff>
      <xdr:row>16</xdr:row>
      <xdr:rowOff>101974</xdr:rowOff>
    </xdr:to>
    <xdr:cxnSp macro="">
      <xdr:nvCxnSpPr>
        <xdr:cNvPr id="54" name="直線コネクタ 53"/>
        <xdr:cNvCxnSpPr/>
      </xdr:nvCxnSpPr>
      <xdr:spPr bwMode="auto">
        <a:xfrm>
          <a:off x="4305300" y="2814579"/>
          <a:ext cx="698500" cy="7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23754</xdr:rowOff>
    </xdr:from>
    <xdr:to>
      <xdr:col>3</xdr:col>
      <xdr:colOff>904875</xdr:colOff>
      <xdr:row>17</xdr:row>
      <xdr:rowOff>8012</xdr:rowOff>
    </xdr:to>
    <xdr:cxnSp macro="">
      <xdr:nvCxnSpPr>
        <xdr:cNvPr id="57" name="直線コネクタ 56"/>
        <xdr:cNvCxnSpPr/>
      </xdr:nvCxnSpPr>
      <xdr:spPr bwMode="auto">
        <a:xfrm flipV="1">
          <a:off x="3606800" y="2814579"/>
          <a:ext cx="698500" cy="15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153148</xdr:rowOff>
    </xdr:from>
    <xdr:to>
      <xdr:col>3</xdr:col>
      <xdr:colOff>206375</xdr:colOff>
      <xdr:row>17</xdr:row>
      <xdr:rowOff>8012</xdr:rowOff>
    </xdr:to>
    <xdr:cxnSp macro="">
      <xdr:nvCxnSpPr>
        <xdr:cNvPr id="60" name="直線コネクタ 59"/>
        <xdr:cNvCxnSpPr/>
      </xdr:nvCxnSpPr>
      <xdr:spPr bwMode="auto">
        <a:xfrm>
          <a:off x="2908300" y="2943973"/>
          <a:ext cx="698500" cy="2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119085</xdr:rowOff>
    </xdr:from>
    <xdr:to>
      <xdr:col>5</xdr:col>
      <xdr:colOff>34925</xdr:colOff>
      <xdr:row>17</xdr:row>
      <xdr:rowOff>49235</xdr:rowOff>
    </xdr:to>
    <xdr:sp macro="" textlink="">
      <xdr:nvSpPr>
        <xdr:cNvPr id="70" name="円/楕円 69"/>
        <xdr:cNvSpPr/>
      </xdr:nvSpPr>
      <xdr:spPr bwMode="auto">
        <a:xfrm>
          <a:off x="5600700" y="290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135612</xdr:rowOff>
    </xdr:from>
    <xdr:ext cx="762000" cy="259045"/>
    <xdr:sp macro="" textlink="">
      <xdr:nvSpPr>
        <xdr:cNvPr id="71" name="人口1人当たり決算額の推移該当値テキスト130"/>
        <xdr:cNvSpPr txBox="1"/>
      </xdr:nvSpPr>
      <xdr:spPr>
        <a:xfrm>
          <a:off x="5740400" y="275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397,903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51174</xdr:rowOff>
    </xdr:from>
    <xdr:to>
      <xdr:col>4</xdr:col>
      <xdr:colOff>520700</xdr:colOff>
      <xdr:row>16</xdr:row>
      <xdr:rowOff>152774</xdr:rowOff>
    </xdr:to>
    <xdr:sp macro="" textlink="">
      <xdr:nvSpPr>
        <xdr:cNvPr id="72" name="円/楕円 71"/>
        <xdr:cNvSpPr/>
      </xdr:nvSpPr>
      <xdr:spPr bwMode="auto">
        <a:xfrm>
          <a:off x="4953000" y="28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162951</xdr:rowOff>
    </xdr:from>
    <xdr:ext cx="736600" cy="259045"/>
    <xdr:sp macro="" textlink="">
      <xdr:nvSpPr>
        <xdr:cNvPr id="73" name="テキスト ボックス 72"/>
        <xdr:cNvSpPr txBox="1"/>
      </xdr:nvSpPr>
      <xdr:spPr>
        <a:xfrm>
          <a:off x="4622800" y="261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439,493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144404</xdr:rowOff>
    </xdr:from>
    <xdr:to>
      <xdr:col>3</xdr:col>
      <xdr:colOff>955675</xdr:colOff>
      <xdr:row>16</xdr:row>
      <xdr:rowOff>74554</xdr:rowOff>
    </xdr:to>
    <xdr:sp macro="" textlink="">
      <xdr:nvSpPr>
        <xdr:cNvPr id="74" name="円/楕円 73"/>
        <xdr:cNvSpPr/>
      </xdr:nvSpPr>
      <xdr:spPr bwMode="auto">
        <a:xfrm>
          <a:off x="4254500" y="276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84731</xdr:rowOff>
    </xdr:from>
    <xdr:ext cx="762000" cy="259045"/>
    <xdr:sp macro="" textlink="">
      <xdr:nvSpPr>
        <xdr:cNvPr id="75" name="テキスト ボックス 74"/>
        <xdr:cNvSpPr txBox="1"/>
      </xdr:nvSpPr>
      <xdr:spPr>
        <a:xfrm>
          <a:off x="3924300" y="25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487,397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128662</xdr:rowOff>
    </xdr:from>
    <xdr:to>
      <xdr:col>3</xdr:col>
      <xdr:colOff>257175</xdr:colOff>
      <xdr:row>17</xdr:row>
      <xdr:rowOff>58812</xdr:rowOff>
    </xdr:to>
    <xdr:sp macro="" textlink="">
      <xdr:nvSpPr>
        <xdr:cNvPr id="76" name="円/楕円 75"/>
        <xdr:cNvSpPr/>
      </xdr:nvSpPr>
      <xdr:spPr bwMode="auto">
        <a:xfrm>
          <a:off x="3556000" y="291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68989</xdr:rowOff>
    </xdr:from>
    <xdr:ext cx="762000" cy="259045"/>
    <xdr:sp macro="" textlink="">
      <xdr:nvSpPr>
        <xdr:cNvPr id="77" name="テキスト ボックス 76"/>
        <xdr:cNvSpPr txBox="1"/>
      </xdr:nvSpPr>
      <xdr:spPr>
        <a:xfrm>
          <a:off x="3225800" y="26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102348</xdr:rowOff>
    </xdr:from>
    <xdr:to>
      <xdr:col>2</xdr:col>
      <xdr:colOff>692150</xdr:colOff>
      <xdr:row>17</xdr:row>
      <xdr:rowOff>32498</xdr:rowOff>
    </xdr:to>
    <xdr:sp macro="" textlink="">
      <xdr:nvSpPr>
        <xdr:cNvPr id="78" name="円/楕円 77"/>
        <xdr:cNvSpPr/>
      </xdr:nvSpPr>
      <xdr:spPr bwMode="auto">
        <a:xfrm>
          <a:off x="2857500" y="289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42675</xdr:rowOff>
    </xdr:from>
    <xdr:ext cx="762000" cy="259045"/>
    <xdr:sp macro="" textlink="">
      <xdr:nvSpPr>
        <xdr:cNvPr id="79" name="テキスト ボックス 78"/>
        <xdr:cNvSpPr txBox="1"/>
      </xdr:nvSpPr>
      <xdr:spPr>
        <a:xfrm>
          <a:off x="2527300" y="26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261266</xdr:rowOff>
    </xdr:from>
    <xdr:to>
      <xdr:col>4</xdr:col>
      <xdr:colOff>1117600</xdr:colOff>
      <xdr:row>35</xdr:row>
      <xdr:rowOff>312449</xdr:rowOff>
    </xdr:to>
    <xdr:cxnSp macro="">
      <xdr:nvCxnSpPr>
        <xdr:cNvPr id="110" name="直線コネクタ 109"/>
        <xdr:cNvCxnSpPr/>
      </xdr:nvCxnSpPr>
      <xdr:spPr bwMode="auto">
        <a:xfrm>
          <a:off x="5003800" y="6871616"/>
          <a:ext cx="647700" cy="5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213040</xdr:rowOff>
    </xdr:from>
    <xdr:to>
      <xdr:col>4</xdr:col>
      <xdr:colOff>469900</xdr:colOff>
      <xdr:row>35</xdr:row>
      <xdr:rowOff>261266</xdr:rowOff>
    </xdr:to>
    <xdr:cxnSp macro="">
      <xdr:nvCxnSpPr>
        <xdr:cNvPr id="113" name="直線コネクタ 112"/>
        <xdr:cNvCxnSpPr/>
      </xdr:nvCxnSpPr>
      <xdr:spPr bwMode="auto">
        <a:xfrm>
          <a:off x="4305300" y="6823390"/>
          <a:ext cx="698500" cy="4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152960</xdr:rowOff>
    </xdr:from>
    <xdr:to>
      <xdr:col>3</xdr:col>
      <xdr:colOff>904875</xdr:colOff>
      <xdr:row>35</xdr:row>
      <xdr:rowOff>213040</xdr:rowOff>
    </xdr:to>
    <xdr:cxnSp macro="">
      <xdr:nvCxnSpPr>
        <xdr:cNvPr id="116" name="直線コネクタ 115"/>
        <xdr:cNvCxnSpPr/>
      </xdr:nvCxnSpPr>
      <xdr:spPr bwMode="auto">
        <a:xfrm>
          <a:off x="3606800" y="6763310"/>
          <a:ext cx="698500" cy="6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152960</xdr:rowOff>
    </xdr:from>
    <xdr:to>
      <xdr:col>3</xdr:col>
      <xdr:colOff>206375</xdr:colOff>
      <xdr:row>35</xdr:row>
      <xdr:rowOff>166187</xdr:rowOff>
    </xdr:to>
    <xdr:cxnSp macro="">
      <xdr:nvCxnSpPr>
        <xdr:cNvPr id="119" name="直線コネクタ 118"/>
        <xdr:cNvCxnSpPr/>
      </xdr:nvCxnSpPr>
      <xdr:spPr bwMode="auto">
        <a:xfrm flipV="1">
          <a:off x="2908300" y="6763310"/>
          <a:ext cx="698500" cy="1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261649</xdr:rowOff>
    </xdr:from>
    <xdr:to>
      <xdr:col>5</xdr:col>
      <xdr:colOff>34925</xdr:colOff>
      <xdr:row>36</xdr:row>
      <xdr:rowOff>20349</xdr:rowOff>
    </xdr:to>
    <xdr:sp macro="" textlink="">
      <xdr:nvSpPr>
        <xdr:cNvPr id="129" name="円/楕円 128"/>
        <xdr:cNvSpPr/>
      </xdr:nvSpPr>
      <xdr:spPr bwMode="auto">
        <a:xfrm>
          <a:off x="5600700" y="687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233726</xdr:rowOff>
    </xdr:from>
    <xdr:ext cx="762000" cy="259045"/>
    <xdr:sp macro="" textlink="">
      <xdr:nvSpPr>
        <xdr:cNvPr id="130" name="人口1人当たり決算額の推移該当値テキスト445"/>
        <xdr:cNvSpPr txBox="1"/>
      </xdr:nvSpPr>
      <xdr:spPr>
        <a:xfrm>
          <a:off x="5740400" y="684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210466</xdr:rowOff>
    </xdr:from>
    <xdr:to>
      <xdr:col>4</xdr:col>
      <xdr:colOff>520700</xdr:colOff>
      <xdr:row>35</xdr:row>
      <xdr:rowOff>312066</xdr:rowOff>
    </xdr:to>
    <xdr:sp macro="" textlink="">
      <xdr:nvSpPr>
        <xdr:cNvPr id="131" name="円/楕円 130"/>
        <xdr:cNvSpPr/>
      </xdr:nvSpPr>
      <xdr:spPr bwMode="auto">
        <a:xfrm>
          <a:off x="4953000" y="682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296843</xdr:rowOff>
    </xdr:from>
    <xdr:ext cx="736600" cy="259045"/>
    <xdr:sp macro="" textlink="">
      <xdr:nvSpPr>
        <xdr:cNvPr id="132" name="テキスト ボックス 131"/>
        <xdr:cNvSpPr txBox="1"/>
      </xdr:nvSpPr>
      <xdr:spPr>
        <a:xfrm>
          <a:off x="4622800" y="6907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162240</xdr:rowOff>
    </xdr:from>
    <xdr:to>
      <xdr:col>3</xdr:col>
      <xdr:colOff>955675</xdr:colOff>
      <xdr:row>35</xdr:row>
      <xdr:rowOff>263840</xdr:rowOff>
    </xdr:to>
    <xdr:sp macro="" textlink="">
      <xdr:nvSpPr>
        <xdr:cNvPr id="133" name="円/楕円 132"/>
        <xdr:cNvSpPr/>
      </xdr:nvSpPr>
      <xdr:spPr bwMode="auto">
        <a:xfrm>
          <a:off x="4254500" y="677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274017</xdr:rowOff>
    </xdr:from>
    <xdr:ext cx="762000" cy="259045"/>
    <xdr:sp macro="" textlink="">
      <xdr:nvSpPr>
        <xdr:cNvPr id="134" name="テキスト ボックス 133"/>
        <xdr:cNvSpPr txBox="1"/>
      </xdr:nvSpPr>
      <xdr:spPr>
        <a:xfrm>
          <a:off x="3924300" y="654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102160</xdr:rowOff>
    </xdr:from>
    <xdr:to>
      <xdr:col>3</xdr:col>
      <xdr:colOff>257175</xdr:colOff>
      <xdr:row>35</xdr:row>
      <xdr:rowOff>203760</xdr:rowOff>
    </xdr:to>
    <xdr:sp macro="" textlink="">
      <xdr:nvSpPr>
        <xdr:cNvPr id="135" name="円/楕円 134"/>
        <xdr:cNvSpPr/>
      </xdr:nvSpPr>
      <xdr:spPr bwMode="auto">
        <a:xfrm>
          <a:off x="3556000" y="671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213937</xdr:rowOff>
    </xdr:from>
    <xdr:ext cx="762000" cy="259045"/>
    <xdr:sp macro="" textlink="">
      <xdr:nvSpPr>
        <xdr:cNvPr id="136" name="テキスト ボックス 135"/>
        <xdr:cNvSpPr txBox="1"/>
      </xdr:nvSpPr>
      <xdr:spPr>
        <a:xfrm>
          <a:off x="3225800" y="64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115387</xdr:rowOff>
    </xdr:from>
    <xdr:to>
      <xdr:col>2</xdr:col>
      <xdr:colOff>692150</xdr:colOff>
      <xdr:row>35</xdr:row>
      <xdr:rowOff>216987</xdr:rowOff>
    </xdr:to>
    <xdr:sp macro="" textlink="">
      <xdr:nvSpPr>
        <xdr:cNvPr id="137" name="円/楕円 136"/>
        <xdr:cNvSpPr/>
      </xdr:nvSpPr>
      <xdr:spPr bwMode="auto">
        <a:xfrm>
          <a:off x="2857500" y="67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227164</xdr:rowOff>
    </xdr:from>
    <xdr:ext cx="762000" cy="259045"/>
    <xdr:sp macro="" textlink="">
      <xdr:nvSpPr>
        <xdr:cNvPr id="138" name="テキスト ボックス 137"/>
        <xdr:cNvSpPr txBox="1"/>
      </xdr:nvSpPr>
      <xdr:spPr>
        <a:xfrm>
          <a:off x="2527300" y="64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99351</xdr:rowOff>
    </xdr:from>
    <xdr:to>
      <xdr:col>6</xdr:col>
      <xdr:colOff>511175</xdr:colOff>
      <xdr:row>35</xdr:row>
      <xdr:rowOff>153667</xdr:rowOff>
    </xdr:to>
    <xdr:cxnSp macro="">
      <xdr:nvCxnSpPr>
        <xdr:cNvPr id="62" name="直線コネクタ 61"/>
        <xdr:cNvCxnSpPr/>
      </xdr:nvCxnSpPr>
      <xdr:spPr>
        <a:xfrm>
          <a:off x="3797300" y="6100101"/>
          <a:ext cx="8382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84898</xdr:rowOff>
    </xdr:from>
    <xdr:to>
      <xdr:col>5</xdr:col>
      <xdr:colOff>358775</xdr:colOff>
      <xdr:row>35</xdr:row>
      <xdr:rowOff>99351</xdr:rowOff>
    </xdr:to>
    <xdr:cxnSp macro="">
      <xdr:nvCxnSpPr>
        <xdr:cNvPr id="65" name="直線コネクタ 64"/>
        <xdr:cNvCxnSpPr/>
      </xdr:nvCxnSpPr>
      <xdr:spPr>
        <a:xfrm>
          <a:off x="2908300" y="6085648"/>
          <a:ext cx="8890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84898</xdr:rowOff>
    </xdr:from>
    <xdr:to>
      <xdr:col>4</xdr:col>
      <xdr:colOff>155575</xdr:colOff>
      <xdr:row>36</xdr:row>
      <xdr:rowOff>12865</xdr:rowOff>
    </xdr:to>
    <xdr:cxnSp macro="">
      <xdr:nvCxnSpPr>
        <xdr:cNvPr id="68" name="直線コネクタ 67"/>
        <xdr:cNvCxnSpPr/>
      </xdr:nvCxnSpPr>
      <xdr:spPr>
        <a:xfrm flipV="1">
          <a:off x="2019300" y="6085648"/>
          <a:ext cx="889000" cy="9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164843</xdr:rowOff>
    </xdr:from>
    <xdr:to>
      <xdr:col>2</xdr:col>
      <xdr:colOff>638175</xdr:colOff>
      <xdr:row>36</xdr:row>
      <xdr:rowOff>12865</xdr:rowOff>
    </xdr:to>
    <xdr:cxnSp macro="">
      <xdr:nvCxnSpPr>
        <xdr:cNvPr id="71" name="直線コネクタ 70"/>
        <xdr:cNvCxnSpPr/>
      </xdr:nvCxnSpPr>
      <xdr:spPr>
        <a:xfrm>
          <a:off x="1130300" y="6165593"/>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102867</xdr:rowOff>
    </xdr:from>
    <xdr:to>
      <xdr:col>6</xdr:col>
      <xdr:colOff>561975</xdr:colOff>
      <xdr:row>36</xdr:row>
      <xdr:rowOff>33017</xdr:rowOff>
    </xdr:to>
    <xdr:sp macro="" textlink="">
      <xdr:nvSpPr>
        <xdr:cNvPr id="81" name="円/楕円 80"/>
        <xdr:cNvSpPr/>
      </xdr:nvSpPr>
      <xdr:spPr>
        <a:xfrm>
          <a:off x="4584700" y="610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125744</xdr:rowOff>
    </xdr:from>
    <xdr:ext cx="599010" cy="259045"/>
    <xdr:sp macro="" textlink="">
      <xdr:nvSpPr>
        <xdr:cNvPr id="82" name="人件費該当値テキスト"/>
        <xdr:cNvSpPr txBox="1"/>
      </xdr:nvSpPr>
      <xdr:spPr>
        <a:xfrm>
          <a:off x="4686300" y="59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48551</xdr:rowOff>
    </xdr:from>
    <xdr:to>
      <xdr:col>5</xdr:col>
      <xdr:colOff>409575</xdr:colOff>
      <xdr:row>35</xdr:row>
      <xdr:rowOff>150151</xdr:rowOff>
    </xdr:to>
    <xdr:sp macro="" textlink="">
      <xdr:nvSpPr>
        <xdr:cNvPr id="83" name="円/楕円 82"/>
        <xdr:cNvSpPr/>
      </xdr:nvSpPr>
      <xdr:spPr>
        <a:xfrm>
          <a:off x="3746500" y="60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166678</xdr:rowOff>
    </xdr:from>
    <xdr:ext cx="599010" cy="259045"/>
    <xdr:sp macro="" textlink="">
      <xdr:nvSpPr>
        <xdr:cNvPr id="84" name="テキスト ボックス 83"/>
        <xdr:cNvSpPr txBox="1"/>
      </xdr:nvSpPr>
      <xdr:spPr>
        <a:xfrm>
          <a:off x="3497794" y="58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34098</xdr:rowOff>
    </xdr:from>
    <xdr:to>
      <xdr:col>4</xdr:col>
      <xdr:colOff>206375</xdr:colOff>
      <xdr:row>35</xdr:row>
      <xdr:rowOff>135698</xdr:rowOff>
    </xdr:to>
    <xdr:sp macro="" textlink="">
      <xdr:nvSpPr>
        <xdr:cNvPr id="85" name="円/楕円 84"/>
        <xdr:cNvSpPr/>
      </xdr:nvSpPr>
      <xdr:spPr>
        <a:xfrm>
          <a:off x="2857500" y="60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152225</xdr:rowOff>
    </xdr:from>
    <xdr:ext cx="599010" cy="259045"/>
    <xdr:sp macro="" textlink="">
      <xdr:nvSpPr>
        <xdr:cNvPr id="86" name="テキスト ボックス 85"/>
        <xdr:cNvSpPr txBox="1"/>
      </xdr:nvSpPr>
      <xdr:spPr>
        <a:xfrm>
          <a:off x="2608794" y="58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133515</xdr:rowOff>
    </xdr:from>
    <xdr:to>
      <xdr:col>3</xdr:col>
      <xdr:colOff>3175</xdr:colOff>
      <xdr:row>36</xdr:row>
      <xdr:rowOff>63665</xdr:rowOff>
    </xdr:to>
    <xdr:sp macro="" textlink="">
      <xdr:nvSpPr>
        <xdr:cNvPr id="87" name="円/楕円 86"/>
        <xdr:cNvSpPr/>
      </xdr:nvSpPr>
      <xdr:spPr>
        <a:xfrm>
          <a:off x="1968500" y="61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80192</xdr:rowOff>
    </xdr:from>
    <xdr:ext cx="599010" cy="259045"/>
    <xdr:sp macro="" textlink="">
      <xdr:nvSpPr>
        <xdr:cNvPr id="88" name="テキスト ボックス 87"/>
        <xdr:cNvSpPr txBox="1"/>
      </xdr:nvSpPr>
      <xdr:spPr>
        <a:xfrm>
          <a:off x="1719794" y="59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114043</xdr:rowOff>
    </xdr:from>
    <xdr:to>
      <xdr:col>1</xdr:col>
      <xdr:colOff>485775</xdr:colOff>
      <xdr:row>36</xdr:row>
      <xdr:rowOff>44193</xdr:rowOff>
    </xdr:to>
    <xdr:sp macro="" textlink="">
      <xdr:nvSpPr>
        <xdr:cNvPr id="89" name="円/楕円 88"/>
        <xdr:cNvSpPr/>
      </xdr:nvSpPr>
      <xdr:spPr>
        <a:xfrm>
          <a:off x="1079500" y="61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60720</xdr:rowOff>
    </xdr:from>
    <xdr:ext cx="599010" cy="259045"/>
    <xdr:sp macro="" textlink="">
      <xdr:nvSpPr>
        <xdr:cNvPr id="90" name="テキスト ボックス 89"/>
        <xdr:cNvSpPr txBox="1"/>
      </xdr:nvSpPr>
      <xdr:spPr>
        <a:xfrm>
          <a:off x="830794" y="5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159613</xdr:rowOff>
    </xdr:from>
    <xdr:to>
      <xdr:col>6</xdr:col>
      <xdr:colOff>511175</xdr:colOff>
      <xdr:row>56</xdr:row>
      <xdr:rowOff>83324</xdr:rowOff>
    </xdr:to>
    <xdr:cxnSp macro="">
      <xdr:nvCxnSpPr>
        <xdr:cNvPr id="115" name="直線コネクタ 114"/>
        <xdr:cNvCxnSpPr/>
      </xdr:nvCxnSpPr>
      <xdr:spPr>
        <a:xfrm flipV="1">
          <a:off x="3797300" y="9417913"/>
          <a:ext cx="838200" cy="2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171303</xdr:rowOff>
    </xdr:from>
    <xdr:to>
      <xdr:col>5</xdr:col>
      <xdr:colOff>358775</xdr:colOff>
      <xdr:row>56</xdr:row>
      <xdr:rowOff>83324</xdr:rowOff>
    </xdr:to>
    <xdr:cxnSp macro="">
      <xdr:nvCxnSpPr>
        <xdr:cNvPr id="118" name="直線コネクタ 117"/>
        <xdr:cNvCxnSpPr/>
      </xdr:nvCxnSpPr>
      <xdr:spPr>
        <a:xfrm>
          <a:off x="2908300" y="9601053"/>
          <a:ext cx="889000" cy="8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171303</xdr:rowOff>
    </xdr:from>
    <xdr:to>
      <xdr:col>4</xdr:col>
      <xdr:colOff>155575</xdr:colOff>
      <xdr:row>57</xdr:row>
      <xdr:rowOff>252</xdr:rowOff>
    </xdr:to>
    <xdr:cxnSp macro="">
      <xdr:nvCxnSpPr>
        <xdr:cNvPr id="121" name="直線コネクタ 120"/>
        <xdr:cNvCxnSpPr/>
      </xdr:nvCxnSpPr>
      <xdr:spPr>
        <a:xfrm flipV="1">
          <a:off x="2019300" y="9601053"/>
          <a:ext cx="889000" cy="17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163416</xdr:rowOff>
    </xdr:from>
    <xdr:to>
      <xdr:col>2</xdr:col>
      <xdr:colOff>638175</xdr:colOff>
      <xdr:row>57</xdr:row>
      <xdr:rowOff>252</xdr:rowOff>
    </xdr:to>
    <xdr:cxnSp macro="">
      <xdr:nvCxnSpPr>
        <xdr:cNvPr id="124" name="直線コネクタ 123"/>
        <xdr:cNvCxnSpPr/>
      </xdr:nvCxnSpPr>
      <xdr:spPr>
        <a:xfrm>
          <a:off x="1130300" y="9764616"/>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108813</xdr:rowOff>
    </xdr:from>
    <xdr:to>
      <xdr:col>6</xdr:col>
      <xdr:colOff>561975</xdr:colOff>
      <xdr:row>55</xdr:row>
      <xdr:rowOff>38963</xdr:rowOff>
    </xdr:to>
    <xdr:sp macro="" textlink="">
      <xdr:nvSpPr>
        <xdr:cNvPr id="134" name="円/楕円 133"/>
        <xdr:cNvSpPr/>
      </xdr:nvSpPr>
      <xdr:spPr>
        <a:xfrm>
          <a:off x="4584700" y="93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131690</xdr:rowOff>
    </xdr:from>
    <xdr:ext cx="599010" cy="259045"/>
    <xdr:sp macro="" textlink="">
      <xdr:nvSpPr>
        <xdr:cNvPr id="135" name="物件費該当値テキスト"/>
        <xdr:cNvSpPr txBox="1"/>
      </xdr:nvSpPr>
      <xdr:spPr>
        <a:xfrm>
          <a:off x="4686300" y="921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965,157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32524</xdr:rowOff>
    </xdr:from>
    <xdr:to>
      <xdr:col>5</xdr:col>
      <xdr:colOff>409575</xdr:colOff>
      <xdr:row>56</xdr:row>
      <xdr:rowOff>134124</xdr:rowOff>
    </xdr:to>
    <xdr:sp macro="" textlink="">
      <xdr:nvSpPr>
        <xdr:cNvPr id="136" name="円/楕円 135"/>
        <xdr:cNvSpPr/>
      </xdr:nvSpPr>
      <xdr:spPr>
        <a:xfrm>
          <a:off x="3746500" y="96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150651</xdr:rowOff>
    </xdr:from>
    <xdr:ext cx="599010" cy="259045"/>
    <xdr:sp macro="" textlink="">
      <xdr:nvSpPr>
        <xdr:cNvPr id="137" name="テキスト ボックス 136"/>
        <xdr:cNvSpPr txBox="1"/>
      </xdr:nvSpPr>
      <xdr:spPr>
        <a:xfrm>
          <a:off x="3497794" y="94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498,646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120503</xdr:rowOff>
    </xdr:from>
    <xdr:to>
      <xdr:col>4</xdr:col>
      <xdr:colOff>206375</xdr:colOff>
      <xdr:row>56</xdr:row>
      <xdr:rowOff>50653</xdr:rowOff>
    </xdr:to>
    <xdr:sp macro="" textlink="">
      <xdr:nvSpPr>
        <xdr:cNvPr id="138" name="円/楕円 137"/>
        <xdr:cNvSpPr/>
      </xdr:nvSpPr>
      <xdr:spPr>
        <a:xfrm>
          <a:off x="2857500" y="95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67180</xdr:rowOff>
    </xdr:from>
    <xdr:ext cx="599010" cy="259045"/>
    <xdr:sp macro="" textlink="">
      <xdr:nvSpPr>
        <xdr:cNvPr id="139" name="テキスト ボックス 138"/>
        <xdr:cNvSpPr txBox="1"/>
      </xdr:nvSpPr>
      <xdr:spPr>
        <a:xfrm>
          <a:off x="2608794" y="932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120902</xdr:rowOff>
    </xdr:from>
    <xdr:to>
      <xdr:col>3</xdr:col>
      <xdr:colOff>3175</xdr:colOff>
      <xdr:row>57</xdr:row>
      <xdr:rowOff>51052</xdr:rowOff>
    </xdr:to>
    <xdr:sp macro="" textlink="">
      <xdr:nvSpPr>
        <xdr:cNvPr id="140" name="円/楕円 139"/>
        <xdr:cNvSpPr/>
      </xdr:nvSpPr>
      <xdr:spPr>
        <a:xfrm>
          <a:off x="1968500" y="97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67579</xdr:rowOff>
    </xdr:from>
    <xdr:ext cx="599010" cy="259045"/>
    <xdr:sp macro="" textlink="">
      <xdr:nvSpPr>
        <xdr:cNvPr id="141" name="テキスト ボックス 140"/>
        <xdr:cNvSpPr txBox="1"/>
      </xdr:nvSpPr>
      <xdr:spPr>
        <a:xfrm>
          <a:off x="1719794" y="949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112616</xdr:rowOff>
    </xdr:from>
    <xdr:to>
      <xdr:col>1</xdr:col>
      <xdr:colOff>485775</xdr:colOff>
      <xdr:row>57</xdr:row>
      <xdr:rowOff>42766</xdr:rowOff>
    </xdr:to>
    <xdr:sp macro="" textlink="">
      <xdr:nvSpPr>
        <xdr:cNvPr id="142" name="円/楕円 141"/>
        <xdr:cNvSpPr/>
      </xdr:nvSpPr>
      <xdr:spPr>
        <a:xfrm>
          <a:off x="1079500" y="97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59293</xdr:rowOff>
    </xdr:from>
    <xdr:ext cx="599010" cy="259045"/>
    <xdr:sp macro="" textlink="">
      <xdr:nvSpPr>
        <xdr:cNvPr id="143" name="テキスト ボックス 142"/>
        <xdr:cNvSpPr txBox="1"/>
      </xdr:nvSpPr>
      <xdr:spPr>
        <a:xfrm>
          <a:off x="830794" y="948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64779</xdr:rowOff>
    </xdr:from>
    <xdr:to>
      <xdr:col>6</xdr:col>
      <xdr:colOff>511175</xdr:colOff>
      <xdr:row>77</xdr:row>
      <xdr:rowOff>77019</xdr:rowOff>
    </xdr:to>
    <xdr:cxnSp macro="">
      <xdr:nvCxnSpPr>
        <xdr:cNvPr id="170" name="直線コネクタ 169"/>
        <xdr:cNvCxnSpPr/>
      </xdr:nvCxnSpPr>
      <xdr:spPr>
        <a:xfrm>
          <a:off x="3797300" y="13266429"/>
          <a:ext cx="8382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64779</xdr:rowOff>
    </xdr:from>
    <xdr:to>
      <xdr:col>5</xdr:col>
      <xdr:colOff>358775</xdr:colOff>
      <xdr:row>78</xdr:row>
      <xdr:rowOff>39038</xdr:rowOff>
    </xdr:to>
    <xdr:cxnSp macro="">
      <xdr:nvCxnSpPr>
        <xdr:cNvPr id="173" name="直線コネクタ 172"/>
        <xdr:cNvCxnSpPr/>
      </xdr:nvCxnSpPr>
      <xdr:spPr>
        <a:xfrm flipV="1">
          <a:off x="2908300" y="13266429"/>
          <a:ext cx="889000" cy="1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159781</xdr:rowOff>
    </xdr:from>
    <xdr:to>
      <xdr:col>4</xdr:col>
      <xdr:colOff>155575</xdr:colOff>
      <xdr:row>78</xdr:row>
      <xdr:rowOff>39038</xdr:rowOff>
    </xdr:to>
    <xdr:cxnSp macro="">
      <xdr:nvCxnSpPr>
        <xdr:cNvPr id="176" name="直線コネクタ 175"/>
        <xdr:cNvCxnSpPr/>
      </xdr:nvCxnSpPr>
      <xdr:spPr>
        <a:xfrm>
          <a:off x="2019300" y="13361431"/>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159781</xdr:rowOff>
    </xdr:from>
    <xdr:to>
      <xdr:col>2</xdr:col>
      <xdr:colOff>638175</xdr:colOff>
      <xdr:row>78</xdr:row>
      <xdr:rowOff>35280</xdr:rowOff>
    </xdr:to>
    <xdr:cxnSp macro="">
      <xdr:nvCxnSpPr>
        <xdr:cNvPr id="179" name="直線コネクタ 178"/>
        <xdr:cNvCxnSpPr/>
      </xdr:nvCxnSpPr>
      <xdr:spPr>
        <a:xfrm flipV="1">
          <a:off x="1130300" y="13361431"/>
          <a:ext cx="889000" cy="4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26219</xdr:rowOff>
    </xdr:from>
    <xdr:to>
      <xdr:col>6</xdr:col>
      <xdr:colOff>561975</xdr:colOff>
      <xdr:row>77</xdr:row>
      <xdr:rowOff>127819</xdr:rowOff>
    </xdr:to>
    <xdr:sp macro="" textlink="">
      <xdr:nvSpPr>
        <xdr:cNvPr id="189" name="円/楕円 188"/>
        <xdr:cNvSpPr/>
      </xdr:nvSpPr>
      <xdr:spPr>
        <a:xfrm>
          <a:off x="45847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49096</xdr:rowOff>
    </xdr:from>
    <xdr:ext cx="534377" cy="259045"/>
    <xdr:sp macro="" textlink="">
      <xdr:nvSpPr>
        <xdr:cNvPr id="190" name="維持補修費該当値テキスト"/>
        <xdr:cNvSpPr txBox="1"/>
      </xdr:nvSpPr>
      <xdr:spPr>
        <a:xfrm>
          <a:off x="4686300" y="130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13979</xdr:rowOff>
    </xdr:from>
    <xdr:to>
      <xdr:col>5</xdr:col>
      <xdr:colOff>409575</xdr:colOff>
      <xdr:row>77</xdr:row>
      <xdr:rowOff>115579</xdr:rowOff>
    </xdr:to>
    <xdr:sp macro="" textlink="">
      <xdr:nvSpPr>
        <xdr:cNvPr id="191" name="円/楕円 190"/>
        <xdr:cNvSpPr/>
      </xdr:nvSpPr>
      <xdr:spPr>
        <a:xfrm>
          <a:off x="3746500" y="132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132106</xdr:rowOff>
    </xdr:from>
    <xdr:ext cx="534377" cy="259045"/>
    <xdr:sp macro="" textlink="">
      <xdr:nvSpPr>
        <xdr:cNvPr id="192" name="テキスト ボックス 191"/>
        <xdr:cNvSpPr txBox="1"/>
      </xdr:nvSpPr>
      <xdr:spPr>
        <a:xfrm>
          <a:off x="3530111" y="129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159688</xdr:rowOff>
    </xdr:from>
    <xdr:to>
      <xdr:col>4</xdr:col>
      <xdr:colOff>206375</xdr:colOff>
      <xdr:row>78</xdr:row>
      <xdr:rowOff>89838</xdr:rowOff>
    </xdr:to>
    <xdr:sp macro="" textlink="">
      <xdr:nvSpPr>
        <xdr:cNvPr id="193" name="円/楕円 192"/>
        <xdr:cNvSpPr/>
      </xdr:nvSpPr>
      <xdr:spPr>
        <a:xfrm>
          <a:off x="2857500" y="133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106365</xdr:rowOff>
    </xdr:from>
    <xdr:ext cx="534377" cy="259045"/>
    <xdr:sp macro="" textlink="">
      <xdr:nvSpPr>
        <xdr:cNvPr id="194" name="テキスト ボックス 193"/>
        <xdr:cNvSpPr txBox="1"/>
      </xdr:nvSpPr>
      <xdr:spPr>
        <a:xfrm>
          <a:off x="2641111" y="131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108981</xdr:rowOff>
    </xdr:from>
    <xdr:to>
      <xdr:col>3</xdr:col>
      <xdr:colOff>3175</xdr:colOff>
      <xdr:row>78</xdr:row>
      <xdr:rowOff>39131</xdr:rowOff>
    </xdr:to>
    <xdr:sp macro="" textlink="">
      <xdr:nvSpPr>
        <xdr:cNvPr id="195" name="円/楕円 194"/>
        <xdr:cNvSpPr/>
      </xdr:nvSpPr>
      <xdr:spPr>
        <a:xfrm>
          <a:off x="1968500" y="133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55658</xdr:rowOff>
    </xdr:from>
    <xdr:ext cx="534377" cy="259045"/>
    <xdr:sp macro="" textlink="">
      <xdr:nvSpPr>
        <xdr:cNvPr id="196" name="テキスト ボックス 195"/>
        <xdr:cNvSpPr txBox="1"/>
      </xdr:nvSpPr>
      <xdr:spPr>
        <a:xfrm>
          <a:off x="1752111" y="130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155930</xdr:rowOff>
    </xdr:from>
    <xdr:to>
      <xdr:col>1</xdr:col>
      <xdr:colOff>485775</xdr:colOff>
      <xdr:row>78</xdr:row>
      <xdr:rowOff>86080</xdr:rowOff>
    </xdr:to>
    <xdr:sp macro="" textlink="">
      <xdr:nvSpPr>
        <xdr:cNvPr id="197" name="円/楕円 196"/>
        <xdr:cNvSpPr/>
      </xdr:nvSpPr>
      <xdr:spPr>
        <a:xfrm>
          <a:off x="1079500" y="133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102607</xdr:rowOff>
    </xdr:from>
    <xdr:ext cx="534377" cy="259045"/>
    <xdr:sp macro="" textlink="">
      <xdr:nvSpPr>
        <xdr:cNvPr id="198" name="テキスト ボックス 197"/>
        <xdr:cNvSpPr txBox="1"/>
      </xdr:nvSpPr>
      <xdr:spPr>
        <a:xfrm>
          <a:off x="863111" y="131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60139</xdr:rowOff>
    </xdr:from>
    <xdr:to>
      <xdr:col>6</xdr:col>
      <xdr:colOff>511175</xdr:colOff>
      <xdr:row>95</xdr:row>
      <xdr:rowOff>131683</xdr:rowOff>
    </xdr:to>
    <xdr:cxnSp macro="">
      <xdr:nvCxnSpPr>
        <xdr:cNvPr id="227" name="直線コネクタ 226"/>
        <xdr:cNvCxnSpPr/>
      </xdr:nvCxnSpPr>
      <xdr:spPr>
        <a:xfrm>
          <a:off x="3797300" y="16176439"/>
          <a:ext cx="838200" cy="2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60139</xdr:rowOff>
    </xdr:from>
    <xdr:to>
      <xdr:col>5</xdr:col>
      <xdr:colOff>358775</xdr:colOff>
      <xdr:row>95</xdr:row>
      <xdr:rowOff>128651</xdr:rowOff>
    </xdr:to>
    <xdr:cxnSp macro="">
      <xdr:nvCxnSpPr>
        <xdr:cNvPr id="230" name="直線コネクタ 229"/>
        <xdr:cNvCxnSpPr/>
      </xdr:nvCxnSpPr>
      <xdr:spPr>
        <a:xfrm flipV="1">
          <a:off x="2908300" y="16176439"/>
          <a:ext cx="889000" cy="23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128651</xdr:rowOff>
    </xdr:from>
    <xdr:to>
      <xdr:col>4</xdr:col>
      <xdr:colOff>155575</xdr:colOff>
      <xdr:row>95</xdr:row>
      <xdr:rowOff>150955</xdr:rowOff>
    </xdr:to>
    <xdr:cxnSp macro="">
      <xdr:nvCxnSpPr>
        <xdr:cNvPr id="233" name="直線コネクタ 232"/>
        <xdr:cNvCxnSpPr/>
      </xdr:nvCxnSpPr>
      <xdr:spPr>
        <a:xfrm flipV="1">
          <a:off x="2019300" y="16416401"/>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145393</xdr:rowOff>
    </xdr:from>
    <xdr:to>
      <xdr:col>2</xdr:col>
      <xdr:colOff>638175</xdr:colOff>
      <xdr:row>95</xdr:row>
      <xdr:rowOff>150955</xdr:rowOff>
    </xdr:to>
    <xdr:cxnSp macro="">
      <xdr:nvCxnSpPr>
        <xdr:cNvPr id="236" name="直線コネクタ 235"/>
        <xdr:cNvCxnSpPr/>
      </xdr:nvCxnSpPr>
      <xdr:spPr>
        <a:xfrm>
          <a:off x="1130300" y="1643314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80883</xdr:rowOff>
    </xdr:from>
    <xdr:to>
      <xdr:col>6</xdr:col>
      <xdr:colOff>561975</xdr:colOff>
      <xdr:row>96</xdr:row>
      <xdr:rowOff>11033</xdr:rowOff>
    </xdr:to>
    <xdr:sp macro="" textlink="">
      <xdr:nvSpPr>
        <xdr:cNvPr id="246" name="円/楕円 245"/>
        <xdr:cNvSpPr/>
      </xdr:nvSpPr>
      <xdr:spPr>
        <a:xfrm>
          <a:off x="4584700" y="163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103760</xdr:rowOff>
    </xdr:from>
    <xdr:ext cx="534377" cy="259045"/>
    <xdr:sp macro="" textlink="">
      <xdr:nvSpPr>
        <xdr:cNvPr id="247" name="扶助費該当値テキスト"/>
        <xdr:cNvSpPr txBox="1"/>
      </xdr:nvSpPr>
      <xdr:spPr>
        <a:xfrm>
          <a:off x="4686300" y="162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78,552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9339</xdr:rowOff>
    </xdr:from>
    <xdr:to>
      <xdr:col>5</xdr:col>
      <xdr:colOff>409575</xdr:colOff>
      <xdr:row>94</xdr:row>
      <xdr:rowOff>110939</xdr:rowOff>
    </xdr:to>
    <xdr:sp macro="" textlink="">
      <xdr:nvSpPr>
        <xdr:cNvPr id="248" name="円/楕円 247"/>
        <xdr:cNvSpPr/>
      </xdr:nvSpPr>
      <xdr:spPr>
        <a:xfrm>
          <a:off x="3746500" y="161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127466</xdr:rowOff>
    </xdr:from>
    <xdr:ext cx="599010" cy="259045"/>
    <xdr:sp macro="" textlink="">
      <xdr:nvSpPr>
        <xdr:cNvPr id="249" name="テキスト ボックス 248"/>
        <xdr:cNvSpPr txBox="1"/>
      </xdr:nvSpPr>
      <xdr:spPr>
        <a:xfrm>
          <a:off x="3497794" y="1590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77851</xdr:rowOff>
    </xdr:from>
    <xdr:to>
      <xdr:col>4</xdr:col>
      <xdr:colOff>206375</xdr:colOff>
      <xdr:row>96</xdr:row>
      <xdr:rowOff>8001</xdr:rowOff>
    </xdr:to>
    <xdr:sp macro="" textlink="">
      <xdr:nvSpPr>
        <xdr:cNvPr id="250" name="円/楕円 249"/>
        <xdr:cNvSpPr/>
      </xdr:nvSpPr>
      <xdr:spPr>
        <a:xfrm>
          <a:off x="2857500" y="163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24528</xdr:rowOff>
    </xdr:from>
    <xdr:ext cx="534377" cy="259045"/>
    <xdr:sp macro="" textlink="">
      <xdr:nvSpPr>
        <xdr:cNvPr id="251" name="テキスト ボックス 250"/>
        <xdr:cNvSpPr txBox="1"/>
      </xdr:nvSpPr>
      <xdr:spPr>
        <a:xfrm>
          <a:off x="2641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100155</xdr:rowOff>
    </xdr:from>
    <xdr:to>
      <xdr:col>3</xdr:col>
      <xdr:colOff>3175</xdr:colOff>
      <xdr:row>96</xdr:row>
      <xdr:rowOff>30305</xdr:rowOff>
    </xdr:to>
    <xdr:sp macro="" textlink="">
      <xdr:nvSpPr>
        <xdr:cNvPr id="252" name="円/楕円 251"/>
        <xdr:cNvSpPr/>
      </xdr:nvSpPr>
      <xdr:spPr>
        <a:xfrm>
          <a:off x="1968500" y="163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46832</xdr:rowOff>
    </xdr:from>
    <xdr:ext cx="534377" cy="259045"/>
    <xdr:sp macro="" textlink="">
      <xdr:nvSpPr>
        <xdr:cNvPr id="253" name="テキスト ボックス 252"/>
        <xdr:cNvSpPr txBox="1"/>
      </xdr:nvSpPr>
      <xdr:spPr>
        <a:xfrm>
          <a:off x="1752111" y="161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94593</xdr:rowOff>
    </xdr:from>
    <xdr:to>
      <xdr:col>1</xdr:col>
      <xdr:colOff>485775</xdr:colOff>
      <xdr:row>96</xdr:row>
      <xdr:rowOff>24743</xdr:rowOff>
    </xdr:to>
    <xdr:sp macro="" textlink="">
      <xdr:nvSpPr>
        <xdr:cNvPr id="254" name="円/楕円 253"/>
        <xdr:cNvSpPr/>
      </xdr:nvSpPr>
      <xdr:spPr>
        <a:xfrm>
          <a:off x="1079500" y="163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41270</xdr:rowOff>
    </xdr:from>
    <xdr:ext cx="534377" cy="259045"/>
    <xdr:sp macro="" textlink="">
      <xdr:nvSpPr>
        <xdr:cNvPr id="255" name="テキスト ボックス 254"/>
        <xdr:cNvSpPr txBox="1"/>
      </xdr:nvSpPr>
      <xdr:spPr>
        <a:xfrm>
          <a:off x="863111" y="161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153814</xdr:rowOff>
    </xdr:from>
    <xdr:to>
      <xdr:col>15</xdr:col>
      <xdr:colOff>180975</xdr:colOff>
      <xdr:row>36</xdr:row>
      <xdr:rowOff>14861</xdr:rowOff>
    </xdr:to>
    <xdr:cxnSp macro="">
      <xdr:nvCxnSpPr>
        <xdr:cNvPr id="286" name="直線コネクタ 285"/>
        <xdr:cNvCxnSpPr/>
      </xdr:nvCxnSpPr>
      <xdr:spPr>
        <a:xfrm>
          <a:off x="9639300" y="5468764"/>
          <a:ext cx="838200" cy="7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153814</xdr:rowOff>
    </xdr:from>
    <xdr:to>
      <xdr:col>14</xdr:col>
      <xdr:colOff>28575</xdr:colOff>
      <xdr:row>36</xdr:row>
      <xdr:rowOff>48763</xdr:rowOff>
    </xdr:to>
    <xdr:cxnSp macro="">
      <xdr:nvCxnSpPr>
        <xdr:cNvPr id="289" name="直線コネクタ 288"/>
        <xdr:cNvCxnSpPr/>
      </xdr:nvCxnSpPr>
      <xdr:spPr>
        <a:xfrm flipV="1">
          <a:off x="8750300" y="5468764"/>
          <a:ext cx="889000" cy="7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143384</xdr:rowOff>
    </xdr:from>
    <xdr:to>
      <xdr:col>12</xdr:col>
      <xdr:colOff>511175</xdr:colOff>
      <xdr:row>36</xdr:row>
      <xdr:rowOff>48763</xdr:rowOff>
    </xdr:to>
    <xdr:cxnSp macro="">
      <xdr:nvCxnSpPr>
        <xdr:cNvPr id="292" name="直線コネクタ 291"/>
        <xdr:cNvCxnSpPr/>
      </xdr:nvCxnSpPr>
      <xdr:spPr>
        <a:xfrm>
          <a:off x="7861300" y="6144134"/>
          <a:ext cx="889000" cy="7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143384</xdr:rowOff>
    </xdr:from>
    <xdr:to>
      <xdr:col>11</xdr:col>
      <xdr:colOff>307975</xdr:colOff>
      <xdr:row>37</xdr:row>
      <xdr:rowOff>108800</xdr:rowOff>
    </xdr:to>
    <xdr:cxnSp macro="">
      <xdr:nvCxnSpPr>
        <xdr:cNvPr id="295" name="直線コネクタ 294"/>
        <xdr:cNvCxnSpPr/>
      </xdr:nvCxnSpPr>
      <xdr:spPr>
        <a:xfrm flipV="1">
          <a:off x="6972300" y="6144134"/>
          <a:ext cx="889000" cy="30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135511</xdr:rowOff>
    </xdr:from>
    <xdr:to>
      <xdr:col>15</xdr:col>
      <xdr:colOff>231775</xdr:colOff>
      <xdr:row>36</xdr:row>
      <xdr:rowOff>65661</xdr:rowOff>
    </xdr:to>
    <xdr:sp macro="" textlink="">
      <xdr:nvSpPr>
        <xdr:cNvPr id="305" name="円/楕円 304"/>
        <xdr:cNvSpPr/>
      </xdr:nvSpPr>
      <xdr:spPr>
        <a:xfrm>
          <a:off x="10426700" y="61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158388</xdr:rowOff>
    </xdr:from>
    <xdr:ext cx="599010" cy="259045"/>
    <xdr:sp macro="" textlink="">
      <xdr:nvSpPr>
        <xdr:cNvPr id="306" name="補助費等該当値テキスト"/>
        <xdr:cNvSpPr txBox="1"/>
      </xdr:nvSpPr>
      <xdr:spPr>
        <a:xfrm>
          <a:off x="10528300" y="598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183,227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103014</xdr:rowOff>
    </xdr:from>
    <xdr:to>
      <xdr:col>14</xdr:col>
      <xdr:colOff>79375</xdr:colOff>
      <xdr:row>32</xdr:row>
      <xdr:rowOff>33164</xdr:rowOff>
    </xdr:to>
    <xdr:sp macro="" textlink="">
      <xdr:nvSpPr>
        <xdr:cNvPr id="307" name="円/楕円 306"/>
        <xdr:cNvSpPr/>
      </xdr:nvSpPr>
      <xdr:spPr>
        <a:xfrm>
          <a:off x="9588500" y="54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49691</xdr:rowOff>
    </xdr:from>
    <xdr:ext cx="599010" cy="259045"/>
    <xdr:sp macro="" textlink="">
      <xdr:nvSpPr>
        <xdr:cNvPr id="308" name="テキスト ボックス 307"/>
        <xdr:cNvSpPr txBox="1"/>
      </xdr:nvSpPr>
      <xdr:spPr>
        <a:xfrm>
          <a:off x="9339794" y="519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169413</xdr:rowOff>
    </xdr:from>
    <xdr:to>
      <xdr:col>12</xdr:col>
      <xdr:colOff>561975</xdr:colOff>
      <xdr:row>36</xdr:row>
      <xdr:rowOff>99563</xdr:rowOff>
    </xdr:to>
    <xdr:sp macro="" textlink="">
      <xdr:nvSpPr>
        <xdr:cNvPr id="309" name="円/楕円 308"/>
        <xdr:cNvSpPr/>
      </xdr:nvSpPr>
      <xdr:spPr>
        <a:xfrm>
          <a:off x="86995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116090</xdr:rowOff>
    </xdr:from>
    <xdr:ext cx="599010" cy="259045"/>
    <xdr:sp macro="" textlink="">
      <xdr:nvSpPr>
        <xdr:cNvPr id="310" name="テキスト ボックス 309"/>
        <xdr:cNvSpPr txBox="1"/>
      </xdr:nvSpPr>
      <xdr:spPr>
        <a:xfrm>
          <a:off x="8450794" y="594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172,846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92584</xdr:rowOff>
    </xdr:from>
    <xdr:to>
      <xdr:col>11</xdr:col>
      <xdr:colOff>358775</xdr:colOff>
      <xdr:row>36</xdr:row>
      <xdr:rowOff>22734</xdr:rowOff>
    </xdr:to>
    <xdr:sp macro="" textlink="">
      <xdr:nvSpPr>
        <xdr:cNvPr id="311" name="円/楕円 310"/>
        <xdr:cNvSpPr/>
      </xdr:nvSpPr>
      <xdr:spPr>
        <a:xfrm>
          <a:off x="7810500" y="6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39261</xdr:rowOff>
    </xdr:from>
    <xdr:ext cx="599010" cy="259045"/>
    <xdr:sp macro="" textlink="">
      <xdr:nvSpPr>
        <xdr:cNvPr id="312" name="テキスト ボックス 311"/>
        <xdr:cNvSpPr txBox="1"/>
      </xdr:nvSpPr>
      <xdr:spPr>
        <a:xfrm>
          <a:off x="7561794" y="586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58000</xdr:rowOff>
    </xdr:from>
    <xdr:to>
      <xdr:col>10</xdr:col>
      <xdr:colOff>155575</xdr:colOff>
      <xdr:row>37</xdr:row>
      <xdr:rowOff>159600</xdr:rowOff>
    </xdr:to>
    <xdr:sp macro="" textlink="">
      <xdr:nvSpPr>
        <xdr:cNvPr id="313" name="円/楕円 312"/>
        <xdr:cNvSpPr/>
      </xdr:nvSpPr>
      <xdr:spPr>
        <a:xfrm>
          <a:off x="6921500" y="6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150727</xdr:rowOff>
    </xdr:from>
    <xdr:ext cx="599010" cy="259045"/>
    <xdr:sp macro="" textlink="">
      <xdr:nvSpPr>
        <xdr:cNvPr id="314" name="テキスト ボックス 313"/>
        <xdr:cNvSpPr txBox="1"/>
      </xdr:nvSpPr>
      <xdr:spPr>
        <a:xfrm>
          <a:off x="6672794" y="649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151040</xdr:rowOff>
    </xdr:from>
    <xdr:to>
      <xdr:col>15</xdr:col>
      <xdr:colOff>180975</xdr:colOff>
      <xdr:row>58</xdr:row>
      <xdr:rowOff>22512</xdr:rowOff>
    </xdr:to>
    <xdr:cxnSp macro="">
      <xdr:nvCxnSpPr>
        <xdr:cNvPr id="343" name="直線コネクタ 342"/>
        <xdr:cNvCxnSpPr/>
      </xdr:nvCxnSpPr>
      <xdr:spPr>
        <a:xfrm flipV="1">
          <a:off x="9639300" y="9752240"/>
          <a:ext cx="838200" cy="2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51513</xdr:rowOff>
    </xdr:from>
    <xdr:to>
      <xdr:col>14</xdr:col>
      <xdr:colOff>28575</xdr:colOff>
      <xdr:row>58</xdr:row>
      <xdr:rowOff>22512</xdr:rowOff>
    </xdr:to>
    <xdr:cxnSp macro="">
      <xdr:nvCxnSpPr>
        <xdr:cNvPr id="346" name="直線コネクタ 345"/>
        <xdr:cNvCxnSpPr/>
      </xdr:nvCxnSpPr>
      <xdr:spPr>
        <a:xfrm>
          <a:off x="8750300" y="9824163"/>
          <a:ext cx="889000" cy="1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51513</xdr:rowOff>
    </xdr:from>
    <xdr:to>
      <xdr:col>12</xdr:col>
      <xdr:colOff>511175</xdr:colOff>
      <xdr:row>58</xdr:row>
      <xdr:rowOff>25616</xdr:rowOff>
    </xdr:to>
    <xdr:cxnSp macro="">
      <xdr:nvCxnSpPr>
        <xdr:cNvPr id="349" name="直線コネクタ 348"/>
        <xdr:cNvCxnSpPr/>
      </xdr:nvCxnSpPr>
      <xdr:spPr>
        <a:xfrm flipV="1">
          <a:off x="7861300" y="9824163"/>
          <a:ext cx="889000" cy="1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25616</xdr:rowOff>
    </xdr:from>
    <xdr:to>
      <xdr:col>11</xdr:col>
      <xdr:colOff>307975</xdr:colOff>
      <xdr:row>58</xdr:row>
      <xdr:rowOff>63591</xdr:rowOff>
    </xdr:to>
    <xdr:cxnSp macro="">
      <xdr:nvCxnSpPr>
        <xdr:cNvPr id="352" name="直線コネクタ 351"/>
        <xdr:cNvCxnSpPr/>
      </xdr:nvCxnSpPr>
      <xdr:spPr>
        <a:xfrm flipV="1">
          <a:off x="6972300" y="9969716"/>
          <a:ext cx="8890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100240</xdr:rowOff>
    </xdr:from>
    <xdr:to>
      <xdr:col>15</xdr:col>
      <xdr:colOff>231775</xdr:colOff>
      <xdr:row>57</xdr:row>
      <xdr:rowOff>30390</xdr:rowOff>
    </xdr:to>
    <xdr:sp macro="" textlink="">
      <xdr:nvSpPr>
        <xdr:cNvPr id="362" name="円/楕円 361"/>
        <xdr:cNvSpPr/>
      </xdr:nvSpPr>
      <xdr:spPr>
        <a:xfrm>
          <a:off x="10426700" y="97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123117</xdr:rowOff>
    </xdr:from>
    <xdr:ext cx="690189" cy="259045"/>
    <xdr:sp macro="" textlink="">
      <xdr:nvSpPr>
        <xdr:cNvPr id="363" name="普通建設事業費該当値テキスト"/>
        <xdr:cNvSpPr txBox="1"/>
      </xdr:nvSpPr>
      <xdr:spPr>
        <a:xfrm>
          <a:off x="10528300" y="9552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1,070,236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143162</xdr:rowOff>
    </xdr:from>
    <xdr:to>
      <xdr:col>14</xdr:col>
      <xdr:colOff>79375</xdr:colOff>
      <xdr:row>58</xdr:row>
      <xdr:rowOff>73312</xdr:rowOff>
    </xdr:to>
    <xdr:sp macro="" textlink="">
      <xdr:nvSpPr>
        <xdr:cNvPr id="364" name="円/楕円 363"/>
        <xdr:cNvSpPr/>
      </xdr:nvSpPr>
      <xdr:spPr>
        <a:xfrm>
          <a:off x="9588500" y="99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89839</xdr:rowOff>
    </xdr:from>
    <xdr:ext cx="599010" cy="259045"/>
    <xdr:sp macro="" textlink="">
      <xdr:nvSpPr>
        <xdr:cNvPr id="365" name="テキスト ボックス 364"/>
        <xdr:cNvSpPr txBox="1"/>
      </xdr:nvSpPr>
      <xdr:spPr>
        <a:xfrm>
          <a:off x="9339794" y="969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713</xdr:rowOff>
    </xdr:from>
    <xdr:to>
      <xdr:col>12</xdr:col>
      <xdr:colOff>561975</xdr:colOff>
      <xdr:row>57</xdr:row>
      <xdr:rowOff>102313</xdr:rowOff>
    </xdr:to>
    <xdr:sp macro="" textlink="">
      <xdr:nvSpPr>
        <xdr:cNvPr id="366" name="円/楕円 365"/>
        <xdr:cNvSpPr/>
      </xdr:nvSpPr>
      <xdr:spPr>
        <a:xfrm>
          <a:off x="8699500" y="97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118840</xdr:rowOff>
    </xdr:from>
    <xdr:ext cx="599010" cy="259045"/>
    <xdr:sp macro="" textlink="">
      <xdr:nvSpPr>
        <xdr:cNvPr id="367" name="テキスト ボックス 366"/>
        <xdr:cNvSpPr txBox="1"/>
      </xdr:nvSpPr>
      <xdr:spPr>
        <a:xfrm>
          <a:off x="8450794" y="954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146266</xdr:rowOff>
    </xdr:from>
    <xdr:to>
      <xdr:col>11</xdr:col>
      <xdr:colOff>358775</xdr:colOff>
      <xdr:row>58</xdr:row>
      <xdr:rowOff>76416</xdr:rowOff>
    </xdr:to>
    <xdr:sp macro="" textlink="">
      <xdr:nvSpPr>
        <xdr:cNvPr id="368" name="円/楕円 367"/>
        <xdr:cNvSpPr/>
      </xdr:nvSpPr>
      <xdr:spPr>
        <a:xfrm>
          <a:off x="7810500" y="99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92943</xdr:rowOff>
    </xdr:from>
    <xdr:ext cx="599010" cy="259045"/>
    <xdr:sp macro="" textlink="">
      <xdr:nvSpPr>
        <xdr:cNvPr id="369" name="テキスト ボックス 368"/>
        <xdr:cNvSpPr txBox="1"/>
      </xdr:nvSpPr>
      <xdr:spPr>
        <a:xfrm>
          <a:off x="7561794" y="96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12791</xdr:rowOff>
    </xdr:from>
    <xdr:to>
      <xdr:col>10</xdr:col>
      <xdr:colOff>155575</xdr:colOff>
      <xdr:row>58</xdr:row>
      <xdr:rowOff>114391</xdr:rowOff>
    </xdr:to>
    <xdr:sp macro="" textlink="">
      <xdr:nvSpPr>
        <xdr:cNvPr id="370" name="円/楕円 369"/>
        <xdr:cNvSpPr/>
      </xdr:nvSpPr>
      <xdr:spPr>
        <a:xfrm>
          <a:off x="6921500" y="99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130918</xdr:rowOff>
    </xdr:from>
    <xdr:ext cx="599010" cy="259045"/>
    <xdr:sp macro="" textlink="">
      <xdr:nvSpPr>
        <xdr:cNvPr id="371" name="テキスト ボックス 370"/>
        <xdr:cNvSpPr txBox="1"/>
      </xdr:nvSpPr>
      <xdr:spPr>
        <a:xfrm>
          <a:off x="6672794" y="97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69560</xdr:rowOff>
    </xdr:from>
    <xdr:to>
      <xdr:col>15</xdr:col>
      <xdr:colOff>180975</xdr:colOff>
      <xdr:row>77</xdr:row>
      <xdr:rowOff>137700</xdr:rowOff>
    </xdr:to>
    <xdr:cxnSp macro="">
      <xdr:nvCxnSpPr>
        <xdr:cNvPr id="398" name="直線コネクタ 397"/>
        <xdr:cNvCxnSpPr/>
      </xdr:nvCxnSpPr>
      <xdr:spPr>
        <a:xfrm flipV="1">
          <a:off x="9639300" y="13099760"/>
          <a:ext cx="838200" cy="2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27636</xdr:rowOff>
    </xdr:from>
    <xdr:to>
      <xdr:col>14</xdr:col>
      <xdr:colOff>28575</xdr:colOff>
      <xdr:row>77</xdr:row>
      <xdr:rowOff>137700</xdr:rowOff>
    </xdr:to>
    <xdr:cxnSp macro="">
      <xdr:nvCxnSpPr>
        <xdr:cNvPr id="401" name="直線コネクタ 400"/>
        <xdr:cNvCxnSpPr/>
      </xdr:nvCxnSpPr>
      <xdr:spPr>
        <a:xfrm>
          <a:off x="8750300" y="13229286"/>
          <a:ext cx="889000" cy="1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18760</xdr:rowOff>
    </xdr:from>
    <xdr:to>
      <xdr:col>15</xdr:col>
      <xdr:colOff>231775</xdr:colOff>
      <xdr:row>76</xdr:row>
      <xdr:rowOff>120360</xdr:rowOff>
    </xdr:to>
    <xdr:sp macro="" textlink="">
      <xdr:nvSpPr>
        <xdr:cNvPr id="411" name="円/楕円 410"/>
        <xdr:cNvSpPr/>
      </xdr:nvSpPr>
      <xdr:spPr>
        <a:xfrm>
          <a:off x="10426700" y="130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41636</xdr:rowOff>
    </xdr:from>
    <xdr:ext cx="599010" cy="259045"/>
    <xdr:sp macro="" textlink="">
      <xdr:nvSpPr>
        <xdr:cNvPr id="412" name="普通建設事業費 （ うち新規整備　）該当値テキスト"/>
        <xdr:cNvSpPr txBox="1"/>
      </xdr:nvSpPr>
      <xdr:spPr>
        <a:xfrm>
          <a:off x="10528300" y="1290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903,413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86900</xdr:rowOff>
    </xdr:from>
    <xdr:to>
      <xdr:col>14</xdr:col>
      <xdr:colOff>79375</xdr:colOff>
      <xdr:row>78</xdr:row>
      <xdr:rowOff>17050</xdr:rowOff>
    </xdr:to>
    <xdr:sp macro="" textlink="">
      <xdr:nvSpPr>
        <xdr:cNvPr id="413" name="円/楕円 412"/>
        <xdr:cNvSpPr/>
      </xdr:nvSpPr>
      <xdr:spPr>
        <a:xfrm>
          <a:off x="9588500" y="132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33577</xdr:rowOff>
    </xdr:from>
    <xdr:ext cx="599010" cy="259045"/>
    <xdr:sp macro="" textlink="">
      <xdr:nvSpPr>
        <xdr:cNvPr id="414" name="テキスト ボックス 413"/>
        <xdr:cNvSpPr txBox="1"/>
      </xdr:nvSpPr>
      <xdr:spPr>
        <a:xfrm>
          <a:off x="9339794" y="1306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148286</xdr:rowOff>
    </xdr:from>
    <xdr:to>
      <xdr:col>12</xdr:col>
      <xdr:colOff>561975</xdr:colOff>
      <xdr:row>77</xdr:row>
      <xdr:rowOff>78436</xdr:rowOff>
    </xdr:to>
    <xdr:sp macro="" textlink="">
      <xdr:nvSpPr>
        <xdr:cNvPr id="415" name="円/楕円 414"/>
        <xdr:cNvSpPr/>
      </xdr:nvSpPr>
      <xdr:spPr>
        <a:xfrm>
          <a:off x="8699500" y="131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94963</xdr:rowOff>
    </xdr:from>
    <xdr:ext cx="599010" cy="259045"/>
    <xdr:sp macro="" textlink="">
      <xdr:nvSpPr>
        <xdr:cNvPr id="416" name="テキスト ボックス 415"/>
        <xdr:cNvSpPr txBox="1"/>
      </xdr:nvSpPr>
      <xdr:spPr>
        <a:xfrm>
          <a:off x="8450794" y="129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114849</xdr:rowOff>
    </xdr:from>
    <xdr:to>
      <xdr:col>15</xdr:col>
      <xdr:colOff>180975</xdr:colOff>
      <xdr:row>99</xdr:row>
      <xdr:rowOff>25575</xdr:rowOff>
    </xdr:to>
    <xdr:cxnSp macro="">
      <xdr:nvCxnSpPr>
        <xdr:cNvPr id="445" name="直線コネクタ 444"/>
        <xdr:cNvCxnSpPr/>
      </xdr:nvCxnSpPr>
      <xdr:spPr>
        <a:xfrm flipV="1">
          <a:off x="9639300" y="16916949"/>
          <a:ext cx="8382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67794</xdr:rowOff>
    </xdr:from>
    <xdr:to>
      <xdr:col>14</xdr:col>
      <xdr:colOff>28575</xdr:colOff>
      <xdr:row>99</xdr:row>
      <xdr:rowOff>25575</xdr:rowOff>
    </xdr:to>
    <xdr:cxnSp macro="">
      <xdr:nvCxnSpPr>
        <xdr:cNvPr id="448" name="直線コネクタ 447"/>
        <xdr:cNvCxnSpPr/>
      </xdr:nvCxnSpPr>
      <xdr:spPr>
        <a:xfrm>
          <a:off x="8750300" y="16869894"/>
          <a:ext cx="889000" cy="12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64049</xdr:rowOff>
    </xdr:from>
    <xdr:to>
      <xdr:col>15</xdr:col>
      <xdr:colOff>231775</xdr:colOff>
      <xdr:row>98</xdr:row>
      <xdr:rowOff>165649</xdr:rowOff>
    </xdr:to>
    <xdr:sp macro="" textlink="">
      <xdr:nvSpPr>
        <xdr:cNvPr id="458" name="円/楕円 457"/>
        <xdr:cNvSpPr/>
      </xdr:nvSpPr>
      <xdr:spPr>
        <a:xfrm>
          <a:off x="10426700" y="168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99010" cy="259045"/>
    <xdr:sp macro="" textlink="">
      <xdr:nvSpPr>
        <xdr:cNvPr id="459" name="普通建設事業費 （ うち更新整備　）該当値テキスト"/>
        <xdr:cNvSpPr txBox="1"/>
      </xdr:nvSpPr>
      <xdr:spPr>
        <a:xfrm>
          <a:off x="10528300" y="168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146225</xdr:rowOff>
    </xdr:from>
    <xdr:to>
      <xdr:col>14</xdr:col>
      <xdr:colOff>79375</xdr:colOff>
      <xdr:row>99</xdr:row>
      <xdr:rowOff>76375</xdr:rowOff>
    </xdr:to>
    <xdr:sp macro="" textlink="">
      <xdr:nvSpPr>
        <xdr:cNvPr id="460" name="円/楕円 459"/>
        <xdr:cNvSpPr/>
      </xdr:nvSpPr>
      <xdr:spPr>
        <a:xfrm>
          <a:off x="9588500" y="169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67502</xdr:rowOff>
    </xdr:from>
    <xdr:ext cx="534377" cy="259045"/>
    <xdr:sp macro="" textlink="">
      <xdr:nvSpPr>
        <xdr:cNvPr id="461" name="テキスト ボックス 460"/>
        <xdr:cNvSpPr txBox="1"/>
      </xdr:nvSpPr>
      <xdr:spPr>
        <a:xfrm>
          <a:off x="9372111" y="170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16994</xdr:rowOff>
    </xdr:from>
    <xdr:to>
      <xdr:col>12</xdr:col>
      <xdr:colOff>561975</xdr:colOff>
      <xdr:row>98</xdr:row>
      <xdr:rowOff>118594</xdr:rowOff>
    </xdr:to>
    <xdr:sp macro="" textlink="">
      <xdr:nvSpPr>
        <xdr:cNvPr id="462" name="円/楕円 461"/>
        <xdr:cNvSpPr/>
      </xdr:nvSpPr>
      <xdr:spPr>
        <a:xfrm>
          <a:off x="8699500" y="16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135121</xdr:rowOff>
    </xdr:from>
    <xdr:ext cx="599010" cy="259045"/>
    <xdr:sp macro="" textlink="">
      <xdr:nvSpPr>
        <xdr:cNvPr id="463" name="テキスト ボックス 462"/>
        <xdr:cNvSpPr txBox="1"/>
      </xdr:nvSpPr>
      <xdr:spPr>
        <a:xfrm>
          <a:off x="8450794" y="165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50936</xdr:rowOff>
    </xdr:from>
    <xdr:to>
      <xdr:col>23</xdr:col>
      <xdr:colOff>517525</xdr:colOff>
      <xdr:row>39</xdr:row>
      <xdr:rowOff>98878</xdr:rowOff>
    </xdr:to>
    <xdr:cxnSp macro="">
      <xdr:nvCxnSpPr>
        <xdr:cNvPr id="494" name="直線コネクタ 493"/>
        <xdr:cNvCxnSpPr/>
      </xdr:nvCxnSpPr>
      <xdr:spPr>
        <a:xfrm>
          <a:off x="15481300" y="6737486"/>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50936</xdr:rowOff>
    </xdr:from>
    <xdr:to>
      <xdr:col>22</xdr:col>
      <xdr:colOff>365125</xdr:colOff>
      <xdr:row>39</xdr:row>
      <xdr:rowOff>87357</xdr:rowOff>
    </xdr:to>
    <xdr:cxnSp macro="">
      <xdr:nvCxnSpPr>
        <xdr:cNvPr id="497" name="直線コネクタ 496"/>
        <xdr:cNvCxnSpPr/>
      </xdr:nvCxnSpPr>
      <xdr:spPr>
        <a:xfrm flipV="1">
          <a:off x="14592300" y="6737486"/>
          <a:ext cx="889000" cy="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166381</xdr:rowOff>
    </xdr:from>
    <xdr:to>
      <xdr:col>21</xdr:col>
      <xdr:colOff>161925</xdr:colOff>
      <xdr:row>39</xdr:row>
      <xdr:rowOff>87357</xdr:rowOff>
    </xdr:to>
    <xdr:cxnSp macro="">
      <xdr:nvCxnSpPr>
        <xdr:cNvPr id="500" name="直線コネクタ 499"/>
        <xdr:cNvCxnSpPr/>
      </xdr:nvCxnSpPr>
      <xdr:spPr>
        <a:xfrm>
          <a:off x="13703300" y="6681481"/>
          <a:ext cx="8890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166381</xdr:rowOff>
    </xdr:from>
    <xdr:to>
      <xdr:col>19</xdr:col>
      <xdr:colOff>644525</xdr:colOff>
      <xdr:row>39</xdr:row>
      <xdr:rowOff>50485</xdr:rowOff>
    </xdr:to>
    <xdr:cxnSp macro="">
      <xdr:nvCxnSpPr>
        <xdr:cNvPr id="503" name="直線コネクタ 502"/>
        <xdr:cNvCxnSpPr/>
      </xdr:nvCxnSpPr>
      <xdr:spPr>
        <a:xfrm flipV="1">
          <a:off x="12814300" y="6681481"/>
          <a:ext cx="889000" cy="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136</xdr:rowOff>
    </xdr:from>
    <xdr:to>
      <xdr:col>22</xdr:col>
      <xdr:colOff>415925</xdr:colOff>
      <xdr:row>39</xdr:row>
      <xdr:rowOff>101736</xdr:rowOff>
    </xdr:to>
    <xdr:sp macro="" textlink="">
      <xdr:nvSpPr>
        <xdr:cNvPr id="515" name="円/楕円 514"/>
        <xdr:cNvSpPr/>
      </xdr:nvSpPr>
      <xdr:spPr>
        <a:xfrm>
          <a:off x="15430500" y="66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118263</xdr:rowOff>
    </xdr:from>
    <xdr:ext cx="534377" cy="259045"/>
    <xdr:sp macro="" textlink="">
      <xdr:nvSpPr>
        <xdr:cNvPr id="516" name="テキスト ボックス 515"/>
        <xdr:cNvSpPr txBox="1"/>
      </xdr:nvSpPr>
      <xdr:spPr>
        <a:xfrm>
          <a:off x="15214111" y="64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36557</xdr:rowOff>
    </xdr:from>
    <xdr:to>
      <xdr:col>21</xdr:col>
      <xdr:colOff>212725</xdr:colOff>
      <xdr:row>39</xdr:row>
      <xdr:rowOff>138157</xdr:rowOff>
    </xdr:to>
    <xdr:sp macro="" textlink="">
      <xdr:nvSpPr>
        <xdr:cNvPr id="517" name="円/楕円 516"/>
        <xdr:cNvSpPr/>
      </xdr:nvSpPr>
      <xdr:spPr>
        <a:xfrm>
          <a:off x="14541500" y="67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129284</xdr:rowOff>
    </xdr:from>
    <xdr:ext cx="469744" cy="259045"/>
    <xdr:sp macro="" textlink="">
      <xdr:nvSpPr>
        <xdr:cNvPr id="518" name="テキスト ボックス 517"/>
        <xdr:cNvSpPr txBox="1"/>
      </xdr:nvSpPr>
      <xdr:spPr>
        <a:xfrm>
          <a:off x="14357427" y="681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115581</xdr:rowOff>
    </xdr:from>
    <xdr:to>
      <xdr:col>20</xdr:col>
      <xdr:colOff>9525</xdr:colOff>
      <xdr:row>39</xdr:row>
      <xdr:rowOff>45731</xdr:rowOff>
    </xdr:to>
    <xdr:sp macro="" textlink="">
      <xdr:nvSpPr>
        <xdr:cNvPr id="519" name="円/楕円 518"/>
        <xdr:cNvSpPr/>
      </xdr:nvSpPr>
      <xdr:spPr>
        <a:xfrm>
          <a:off x="13652500" y="6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62258</xdr:rowOff>
    </xdr:from>
    <xdr:ext cx="534377" cy="259045"/>
    <xdr:sp macro="" textlink="">
      <xdr:nvSpPr>
        <xdr:cNvPr id="520" name="テキスト ボックス 519"/>
        <xdr:cNvSpPr txBox="1"/>
      </xdr:nvSpPr>
      <xdr:spPr>
        <a:xfrm>
          <a:off x="13436111" y="64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171135</xdr:rowOff>
    </xdr:from>
    <xdr:to>
      <xdr:col>18</xdr:col>
      <xdr:colOff>492125</xdr:colOff>
      <xdr:row>39</xdr:row>
      <xdr:rowOff>101285</xdr:rowOff>
    </xdr:to>
    <xdr:sp macro="" textlink="">
      <xdr:nvSpPr>
        <xdr:cNvPr id="521" name="円/楕円 520"/>
        <xdr:cNvSpPr/>
      </xdr:nvSpPr>
      <xdr:spPr>
        <a:xfrm>
          <a:off x="12763500" y="66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117813</xdr:rowOff>
    </xdr:from>
    <xdr:ext cx="534377" cy="259045"/>
    <xdr:sp macro="" textlink="">
      <xdr:nvSpPr>
        <xdr:cNvPr id="522" name="テキスト ボックス 521"/>
        <xdr:cNvSpPr txBox="1"/>
      </xdr:nvSpPr>
      <xdr:spPr>
        <a:xfrm>
          <a:off x="12547111" y="64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27935</xdr:rowOff>
    </xdr:from>
    <xdr:to>
      <xdr:col>23</xdr:col>
      <xdr:colOff>517525</xdr:colOff>
      <xdr:row>77</xdr:row>
      <xdr:rowOff>45639</xdr:rowOff>
    </xdr:to>
    <xdr:cxnSp macro="">
      <xdr:nvCxnSpPr>
        <xdr:cNvPr id="610" name="直線コネクタ 609"/>
        <xdr:cNvCxnSpPr/>
      </xdr:nvCxnSpPr>
      <xdr:spPr>
        <a:xfrm>
          <a:off x="15481300" y="13229585"/>
          <a:ext cx="8382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163743</xdr:rowOff>
    </xdr:from>
    <xdr:to>
      <xdr:col>22</xdr:col>
      <xdr:colOff>365125</xdr:colOff>
      <xdr:row>77</xdr:row>
      <xdr:rowOff>27935</xdr:rowOff>
    </xdr:to>
    <xdr:cxnSp macro="">
      <xdr:nvCxnSpPr>
        <xdr:cNvPr id="613" name="直線コネクタ 612"/>
        <xdr:cNvCxnSpPr/>
      </xdr:nvCxnSpPr>
      <xdr:spPr>
        <a:xfrm>
          <a:off x="14592300" y="1319394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132496</xdr:rowOff>
    </xdr:from>
    <xdr:to>
      <xdr:col>21</xdr:col>
      <xdr:colOff>161925</xdr:colOff>
      <xdr:row>76</xdr:row>
      <xdr:rowOff>163743</xdr:rowOff>
    </xdr:to>
    <xdr:cxnSp macro="">
      <xdr:nvCxnSpPr>
        <xdr:cNvPr id="616" name="直線コネクタ 615"/>
        <xdr:cNvCxnSpPr/>
      </xdr:nvCxnSpPr>
      <xdr:spPr>
        <a:xfrm>
          <a:off x="13703300" y="13162696"/>
          <a:ext cx="889000" cy="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132496</xdr:rowOff>
    </xdr:from>
    <xdr:to>
      <xdr:col>19</xdr:col>
      <xdr:colOff>644525</xdr:colOff>
      <xdr:row>76</xdr:row>
      <xdr:rowOff>145424</xdr:rowOff>
    </xdr:to>
    <xdr:cxnSp macro="">
      <xdr:nvCxnSpPr>
        <xdr:cNvPr id="619" name="直線コネクタ 618"/>
        <xdr:cNvCxnSpPr/>
      </xdr:nvCxnSpPr>
      <xdr:spPr>
        <a:xfrm flipV="1">
          <a:off x="12814300" y="1316269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166289</xdr:rowOff>
    </xdr:from>
    <xdr:to>
      <xdr:col>23</xdr:col>
      <xdr:colOff>568325</xdr:colOff>
      <xdr:row>77</xdr:row>
      <xdr:rowOff>96439</xdr:rowOff>
    </xdr:to>
    <xdr:sp macro="" textlink="">
      <xdr:nvSpPr>
        <xdr:cNvPr id="629" name="円/楕円 628"/>
        <xdr:cNvSpPr/>
      </xdr:nvSpPr>
      <xdr:spPr>
        <a:xfrm>
          <a:off x="16268700" y="131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17716</xdr:rowOff>
    </xdr:from>
    <xdr:ext cx="599010" cy="259045"/>
    <xdr:sp macro="" textlink="">
      <xdr:nvSpPr>
        <xdr:cNvPr id="630" name="公債費該当値テキスト"/>
        <xdr:cNvSpPr txBox="1"/>
      </xdr:nvSpPr>
      <xdr:spPr>
        <a:xfrm>
          <a:off x="16370300" y="130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148585</xdr:rowOff>
    </xdr:from>
    <xdr:to>
      <xdr:col>22</xdr:col>
      <xdr:colOff>415925</xdr:colOff>
      <xdr:row>77</xdr:row>
      <xdr:rowOff>78735</xdr:rowOff>
    </xdr:to>
    <xdr:sp macro="" textlink="">
      <xdr:nvSpPr>
        <xdr:cNvPr id="631" name="円/楕円 630"/>
        <xdr:cNvSpPr/>
      </xdr:nvSpPr>
      <xdr:spPr>
        <a:xfrm>
          <a:off x="15430500" y="131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95261</xdr:rowOff>
    </xdr:from>
    <xdr:ext cx="599010" cy="259045"/>
    <xdr:sp macro="" textlink="">
      <xdr:nvSpPr>
        <xdr:cNvPr id="632" name="テキスト ボックス 631"/>
        <xdr:cNvSpPr txBox="1"/>
      </xdr:nvSpPr>
      <xdr:spPr>
        <a:xfrm>
          <a:off x="15181794" y="129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112943</xdr:rowOff>
    </xdr:from>
    <xdr:to>
      <xdr:col>21</xdr:col>
      <xdr:colOff>212725</xdr:colOff>
      <xdr:row>77</xdr:row>
      <xdr:rowOff>43093</xdr:rowOff>
    </xdr:to>
    <xdr:sp macro="" textlink="">
      <xdr:nvSpPr>
        <xdr:cNvPr id="633" name="円/楕円 632"/>
        <xdr:cNvSpPr/>
      </xdr:nvSpPr>
      <xdr:spPr>
        <a:xfrm>
          <a:off x="14541500" y="131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59620</xdr:rowOff>
    </xdr:from>
    <xdr:ext cx="599010" cy="259045"/>
    <xdr:sp macro="" textlink="">
      <xdr:nvSpPr>
        <xdr:cNvPr id="634" name="テキスト ボックス 633"/>
        <xdr:cNvSpPr txBox="1"/>
      </xdr:nvSpPr>
      <xdr:spPr>
        <a:xfrm>
          <a:off x="14292794" y="1291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81696</xdr:rowOff>
    </xdr:from>
    <xdr:to>
      <xdr:col>20</xdr:col>
      <xdr:colOff>9525</xdr:colOff>
      <xdr:row>77</xdr:row>
      <xdr:rowOff>11846</xdr:rowOff>
    </xdr:to>
    <xdr:sp macro="" textlink="">
      <xdr:nvSpPr>
        <xdr:cNvPr id="635" name="円/楕円 634"/>
        <xdr:cNvSpPr/>
      </xdr:nvSpPr>
      <xdr:spPr>
        <a:xfrm>
          <a:off x="13652500" y="131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28373</xdr:rowOff>
    </xdr:from>
    <xdr:ext cx="599010" cy="259045"/>
    <xdr:sp macro="" textlink="">
      <xdr:nvSpPr>
        <xdr:cNvPr id="636" name="テキスト ボックス 635"/>
        <xdr:cNvSpPr txBox="1"/>
      </xdr:nvSpPr>
      <xdr:spPr>
        <a:xfrm>
          <a:off x="13403794" y="128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94624</xdr:rowOff>
    </xdr:from>
    <xdr:to>
      <xdr:col>18</xdr:col>
      <xdr:colOff>492125</xdr:colOff>
      <xdr:row>77</xdr:row>
      <xdr:rowOff>24774</xdr:rowOff>
    </xdr:to>
    <xdr:sp macro="" textlink="">
      <xdr:nvSpPr>
        <xdr:cNvPr id="637" name="円/楕円 636"/>
        <xdr:cNvSpPr/>
      </xdr:nvSpPr>
      <xdr:spPr>
        <a:xfrm>
          <a:off x="12763500" y="131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41300</xdr:rowOff>
    </xdr:from>
    <xdr:ext cx="599010" cy="259045"/>
    <xdr:sp macro="" textlink="">
      <xdr:nvSpPr>
        <xdr:cNvPr id="638" name="テキスト ボックス 637"/>
        <xdr:cNvSpPr txBox="1"/>
      </xdr:nvSpPr>
      <xdr:spPr>
        <a:xfrm>
          <a:off x="12514794" y="1290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79477</xdr:rowOff>
    </xdr:from>
    <xdr:to>
      <xdr:col>23</xdr:col>
      <xdr:colOff>517525</xdr:colOff>
      <xdr:row>99</xdr:row>
      <xdr:rowOff>11726</xdr:rowOff>
    </xdr:to>
    <xdr:cxnSp macro="">
      <xdr:nvCxnSpPr>
        <xdr:cNvPr id="667" name="直線コネクタ 666"/>
        <xdr:cNvCxnSpPr/>
      </xdr:nvCxnSpPr>
      <xdr:spPr>
        <a:xfrm flipV="1">
          <a:off x="15481300" y="16710127"/>
          <a:ext cx="838200" cy="27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11726</xdr:rowOff>
    </xdr:from>
    <xdr:to>
      <xdr:col>22</xdr:col>
      <xdr:colOff>365125</xdr:colOff>
      <xdr:row>99</xdr:row>
      <xdr:rowOff>41117</xdr:rowOff>
    </xdr:to>
    <xdr:cxnSp macro="">
      <xdr:nvCxnSpPr>
        <xdr:cNvPr id="670" name="直線コネクタ 669"/>
        <xdr:cNvCxnSpPr/>
      </xdr:nvCxnSpPr>
      <xdr:spPr>
        <a:xfrm flipV="1">
          <a:off x="14592300" y="169852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76397</xdr:rowOff>
    </xdr:from>
    <xdr:to>
      <xdr:col>21</xdr:col>
      <xdr:colOff>161925</xdr:colOff>
      <xdr:row>99</xdr:row>
      <xdr:rowOff>41117</xdr:rowOff>
    </xdr:to>
    <xdr:cxnSp macro="">
      <xdr:nvCxnSpPr>
        <xdr:cNvPr id="673" name="直線コネクタ 672"/>
        <xdr:cNvCxnSpPr/>
      </xdr:nvCxnSpPr>
      <xdr:spPr>
        <a:xfrm>
          <a:off x="13703300" y="16364147"/>
          <a:ext cx="889000" cy="6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76397</xdr:rowOff>
    </xdr:from>
    <xdr:to>
      <xdr:col>19</xdr:col>
      <xdr:colOff>644525</xdr:colOff>
      <xdr:row>96</xdr:row>
      <xdr:rowOff>158159</xdr:rowOff>
    </xdr:to>
    <xdr:cxnSp macro="">
      <xdr:nvCxnSpPr>
        <xdr:cNvPr id="676" name="直線コネクタ 675"/>
        <xdr:cNvCxnSpPr/>
      </xdr:nvCxnSpPr>
      <xdr:spPr>
        <a:xfrm flipV="1">
          <a:off x="12814300" y="16364147"/>
          <a:ext cx="889000" cy="2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28677</xdr:rowOff>
    </xdr:from>
    <xdr:to>
      <xdr:col>23</xdr:col>
      <xdr:colOff>568325</xdr:colOff>
      <xdr:row>97</xdr:row>
      <xdr:rowOff>130277</xdr:rowOff>
    </xdr:to>
    <xdr:sp macro="" textlink="">
      <xdr:nvSpPr>
        <xdr:cNvPr id="686" name="円/楕円 685"/>
        <xdr:cNvSpPr/>
      </xdr:nvSpPr>
      <xdr:spPr>
        <a:xfrm>
          <a:off x="16268700" y="166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51554</xdr:rowOff>
    </xdr:from>
    <xdr:ext cx="599010" cy="259045"/>
    <xdr:sp macro="" textlink="">
      <xdr:nvSpPr>
        <xdr:cNvPr id="687" name="積立金該当値テキスト"/>
        <xdr:cNvSpPr txBox="1"/>
      </xdr:nvSpPr>
      <xdr:spPr>
        <a:xfrm>
          <a:off x="16370300" y="165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132376</xdr:rowOff>
    </xdr:from>
    <xdr:to>
      <xdr:col>22</xdr:col>
      <xdr:colOff>415925</xdr:colOff>
      <xdr:row>99</xdr:row>
      <xdr:rowOff>62526</xdr:rowOff>
    </xdr:to>
    <xdr:sp macro="" textlink="">
      <xdr:nvSpPr>
        <xdr:cNvPr id="688" name="円/楕円 687"/>
        <xdr:cNvSpPr/>
      </xdr:nvSpPr>
      <xdr:spPr>
        <a:xfrm>
          <a:off x="15430500" y="169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53653</xdr:rowOff>
    </xdr:from>
    <xdr:ext cx="534377" cy="259045"/>
    <xdr:sp macro="" textlink="">
      <xdr:nvSpPr>
        <xdr:cNvPr id="689" name="テキスト ボックス 688"/>
        <xdr:cNvSpPr txBox="1"/>
      </xdr:nvSpPr>
      <xdr:spPr>
        <a:xfrm>
          <a:off x="15214111" y="1702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161767</xdr:rowOff>
    </xdr:from>
    <xdr:to>
      <xdr:col>21</xdr:col>
      <xdr:colOff>212725</xdr:colOff>
      <xdr:row>99</xdr:row>
      <xdr:rowOff>91917</xdr:rowOff>
    </xdr:to>
    <xdr:sp macro="" textlink="">
      <xdr:nvSpPr>
        <xdr:cNvPr id="690" name="円/楕円 689"/>
        <xdr:cNvSpPr/>
      </xdr:nvSpPr>
      <xdr:spPr>
        <a:xfrm>
          <a:off x="14541500" y="169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83044</xdr:rowOff>
    </xdr:from>
    <xdr:ext cx="469744" cy="259045"/>
    <xdr:sp macro="" textlink="">
      <xdr:nvSpPr>
        <xdr:cNvPr id="691" name="テキスト ボックス 690"/>
        <xdr:cNvSpPr txBox="1"/>
      </xdr:nvSpPr>
      <xdr:spPr>
        <a:xfrm>
          <a:off x="14357427" y="170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25597</xdr:rowOff>
    </xdr:from>
    <xdr:to>
      <xdr:col>20</xdr:col>
      <xdr:colOff>9525</xdr:colOff>
      <xdr:row>95</xdr:row>
      <xdr:rowOff>127197</xdr:rowOff>
    </xdr:to>
    <xdr:sp macro="" textlink="">
      <xdr:nvSpPr>
        <xdr:cNvPr id="692" name="円/楕円 691"/>
        <xdr:cNvSpPr/>
      </xdr:nvSpPr>
      <xdr:spPr>
        <a:xfrm>
          <a:off x="13652500" y="163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143724</xdr:rowOff>
    </xdr:from>
    <xdr:ext cx="599010" cy="259045"/>
    <xdr:sp macro="" textlink="">
      <xdr:nvSpPr>
        <xdr:cNvPr id="693" name="テキスト ボックス 692"/>
        <xdr:cNvSpPr txBox="1"/>
      </xdr:nvSpPr>
      <xdr:spPr>
        <a:xfrm>
          <a:off x="13403794" y="1608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107359</xdr:rowOff>
    </xdr:from>
    <xdr:to>
      <xdr:col>18</xdr:col>
      <xdr:colOff>492125</xdr:colOff>
      <xdr:row>97</xdr:row>
      <xdr:rowOff>37509</xdr:rowOff>
    </xdr:to>
    <xdr:sp macro="" textlink="">
      <xdr:nvSpPr>
        <xdr:cNvPr id="694" name="円/楕円 693"/>
        <xdr:cNvSpPr/>
      </xdr:nvSpPr>
      <xdr:spPr>
        <a:xfrm>
          <a:off x="12763500" y="1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54036</xdr:rowOff>
    </xdr:from>
    <xdr:ext cx="599010" cy="259045"/>
    <xdr:sp macro="" textlink="">
      <xdr:nvSpPr>
        <xdr:cNvPr id="695" name="テキスト ボックス 694"/>
        <xdr:cNvSpPr txBox="1"/>
      </xdr:nvSpPr>
      <xdr:spPr>
        <a:xfrm>
          <a:off x="12514794" y="16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34510</xdr:rowOff>
    </xdr:from>
    <xdr:to>
      <xdr:col>32</xdr:col>
      <xdr:colOff>187325</xdr:colOff>
      <xdr:row>59</xdr:row>
      <xdr:rowOff>38396</xdr:rowOff>
    </xdr:to>
    <xdr:cxnSp macro="">
      <xdr:nvCxnSpPr>
        <xdr:cNvPr id="779" name="直線コネクタ 778"/>
        <xdr:cNvCxnSpPr/>
      </xdr:nvCxnSpPr>
      <xdr:spPr>
        <a:xfrm>
          <a:off x="21323300" y="1015006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30566</xdr:rowOff>
    </xdr:from>
    <xdr:to>
      <xdr:col>31</xdr:col>
      <xdr:colOff>34925</xdr:colOff>
      <xdr:row>59</xdr:row>
      <xdr:rowOff>34510</xdr:rowOff>
    </xdr:to>
    <xdr:cxnSp macro="">
      <xdr:nvCxnSpPr>
        <xdr:cNvPr id="782" name="直線コネクタ 781"/>
        <xdr:cNvCxnSpPr/>
      </xdr:nvCxnSpPr>
      <xdr:spPr>
        <a:xfrm>
          <a:off x="20434300" y="1014611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30566</xdr:rowOff>
    </xdr:from>
    <xdr:to>
      <xdr:col>29</xdr:col>
      <xdr:colOff>517525</xdr:colOff>
      <xdr:row>59</xdr:row>
      <xdr:rowOff>34742</xdr:rowOff>
    </xdr:to>
    <xdr:cxnSp macro="">
      <xdr:nvCxnSpPr>
        <xdr:cNvPr id="785" name="直線コネクタ 784"/>
        <xdr:cNvCxnSpPr/>
      </xdr:nvCxnSpPr>
      <xdr:spPr>
        <a:xfrm flipV="1">
          <a:off x="19545300" y="10146116"/>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23361</xdr:rowOff>
    </xdr:from>
    <xdr:to>
      <xdr:col>28</xdr:col>
      <xdr:colOff>314325</xdr:colOff>
      <xdr:row>59</xdr:row>
      <xdr:rowOff>34742</xdr:rowOff>
    </xdr:to>
    <xdr:cxnSp macro="">
      <xdr:nvCxnSpPr>
        <xdr:cNvPr id="788" name="直線コネクタ 787"/>
        <xdr:cNvCxnSpPr/>
      </xdr:nvCxnSpPr>
      <xdr:spPr>
        <a:xfrm>
          <a:off x="18656300" y="10138911"/>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159046</xdr:rowOff>
    </xdr:from>
    <xdr:to>
      <xdr:col>32</xdr:col>
      <xdr:colOff>238125</xdr:colOff>
      <xdr:row>59</xdr:row>
      <xdr:rowOff>89196</xdr:rowOff>
    </xdr:to>
    <xdr:sp macro="" textlink="">
      <xdr:nvSpPr>
        <xdr:cNvPr id="798" name="円/楕円 797"/>
        <xdr:cNvSpPr/>
      </xdr:nvSpPr>
      <xdr:spPr>
        <a:xfrm>
          <a:off x="221107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155160</xdr:rowOff>
    </xdr:from>
    <xdr:to>
      <xdr:col>31</xdr:col>
      <xdr:colOff>85725</xdr:colOff>
      <xdr:row>59</xdr:row>
      <xdr:rowOff>85310</xdr:rowOff>
    </xdr:to>
    <xdr:sp macro="" textlink="">
      <xdr:nvSpPr>
        <xdr:cNvPr id="800" name="円/楕円 799"/>
        <xdr:cNvSpPr/>
      </xdr:nvSpPr>
      <xdr:spPr>
        <a:xfrm>
          <a:off x="21272500" y="100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76437</xdr:rowOff>
    </xdr:from>
    <xdr:ext cx="469744" cy="259045"/>
    <xdr:sp macro="" textlink="">
      <xdr:nvSpPr>
        <xdr:cNvPr id="801" name="テキスト ボックス 800"/>
        <xdr:cNvSpPr txBox="1"/>
      </xdr:nvSpPr>
      <xdr:spPr>
        <a:xfrm>
          <a:off x="21088427" y="101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151216</xdr:rowOff>
    </xdr:from>
    <xdr:to>
      <xdr:col>29</xdr:col>
      <xdr:colOff>568325</xdr:colOff>
      <xdr:row>59</xdr:row>
      <xdr:rowOff>81366</xdr:rowOff>
    </xdr:to>
    <xdr:sp macro="" textlink="">
      <xdr:nvSpPr>
        <xdr:cNvPr id="802" name="円/楕円 801"/>
        <xdr:cNvSpPr/>
      </xdr:nvSpPr>
      <xdr:spPr>
        <a:xfrm>
          <a:off x="20383500" y="100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72493</xdr:rowOff>
    </xdr:from>
    <xdr:ext cx="469744" cy="259045"/>
    <xdr:sp macro="" textlink="">
      <xdr:nvSpPr>
        <xdr:cNvPr id="803" name="テキスト ボックス 802"/>
        <xdr:cNvSpPr txBox="1"/>
      </xdr:nvSpPr>
      <xdr:spPr>
        <a:xfrm>
          <a:off x="20199427" y="1018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155392</xdr:rowOff>
    </xdr:from>
    <xdr:to>
      <xdr:col>28</xdr:col>
      <xdr:colOff>365125</xdr:colOff>
      <xdr:row>59</xdr:row>
      <xdr:rowOff>85542</xdr:rowOff>
    </xdr:to>
    <xdr:sp macro="" textlink="">
      <xdr:nvSpPr>
        <xdr:cNvPr id="804" name="円/楕円 803"/>
        <xdr:cNvSpPr/>
      </xdr:nvSpPr>
      <xdr:spPr>
        <a:xfrm>
          <a:off x="19494500" y="10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76669</xdr:rowOff>
    </xdr:from>
    <xdr:ext cx="469744" cy="259045"/>
    <xdr:sp macro="" textlink="">
      <xdr:nvSpPr>
        <xdr:cNvPr id="805" name="テキスト ボックス 804"/>
        <xdr:cNvSpPr txBox="1"/>
      </xdr:nvSpPr>
      <xdr:spPr>
        <a:xfrm>
          <a:off x="19310427" y="101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144011</xdr:rowOff>
    </xdr:from>
    <xdr:to>
      <xdr:col>27</xdr:col>
      <xdr:colOff>161925</xdr:colOff>
      <xdr:row>59</xdr:row>
      <xdr:rowOff>74161</xdr:rowOff>
    </xdr:to>
    <xdr:sp macro="" textlink="">
      <xdr:nvSpPr>
        <xdr:cNvPr id="806" name="円/楕円 805"/>
        <xdr:cNvSpPr/>
      </xdr:nvSpPr>
      <xdr:spPr>
        <a:xfrm>
          <a:off x="18605500" y="10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65288</xdr:rowOff>
    </xdr:from>
    <xdr:ext cx="469744" cy="259045"/>
    <xdr:sp macro="" textlink="">
      <xdr:nvSpPr>
        <xdr:cNvPr id="807" name="テキスト ボックス 806"/>
        <xdr:cNvSpPr txBox="1"/>
      </xdr:nvSpPr>
      <xdr:spPr>
        <a:xfrm>
          <a:off x="18421427" y="101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108331</xdr:rowOff>
    </xdr:from>
    <xdr:to>
      <xdr:col>32</xdr:col>
      <xdr:colOff>187325</xdr:colOff>
      <xdr:row>75</xdr:row>
      <xdr:rowOff>127847</xdr:rowOff>
    </xdr:to>
    <xdr:cxnSp macro="">
      <xdr:nvCxnSpPr>
        <xdr:cNvPr id="834" name="直線コネクタ 833"/>
        <xdr:cNvCxnSpPr/>
      </xdr:nvCxnSpPr>
      <xdr:spPr>
        <a:xfrm>
          <a:off x="21323300" y="12967081"/>
          <a:ext cx="8382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64619</xdr:rowOff>
    </xdr:from>
    <xdr:to>
      <xdr:col>31</xdr:col>
      <xdr:colOff>34925</xdr:colOff>
      <xdr:row>75</xdr:row>
      <xdr:rowOff>108331</xdr:rowOff>
    </xdr:to>
    <xdr:cxnSp macro="">
      <xdr:nvCxnSpPr>
        <xdr:cNvPr id="837" name="直線コネクタ 836"/>
        <xdr:cNvCxnSpPr/>
      </xdr:nvCxnSpPr>
      <xdr:spPr>
        <a:xfrm>
          <a:off x="20434300" y="12751919"/>
          <a:ext cx="889000" cy="2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64619</xdr:rowOff>
    </xdr:from>
    <xdr:to>
      <xdr:col>29</xdr:col>
      <xdr:colOff>517525</xdr:colOff>
      <xdr:row>76</xdr:row>
      <xdr:rowOff>76571</xdr:rowOff>
    </xdr:to>
    <xdr:cxnSp macro="">
      <xdr:nvCxnSpPr>
        <xdr:cNvPr id="840" name="直線コネクタ 839"/>
        <xdr:cNvCxnSpPr/>
      </xdr:nvCxnSpPr>
      <xdr:spPr>
        <a:xfrm flipV="1">
          <a:off x="19545300" y="12751919"/>
          <a:ext cx="889000" cy="35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113820</xdr:rowOff>
    </xdr:from>
    <xdr:to>
      <xdr:col>28</xdr:col>
      <xdr:colOff>314325</xdr:colOff>
      <xdr:row>76</xdr:row>
      <xdr:rowOff>76571</xdr:rowOff>
    </xdr:to>
    <xdr:cxnSp macro="">
      <xdr:nvCxnSpPr>
        <xdr:cNvPr id="843" name="直線コネクタ 842"/>
        <xdr:cNvCxnSpPr/>
      </xdr:nvCxnSpPr>
      <xdr:spPr>
        <a:xfrm>
          <a:off x="18656300" y="12972570"/>
          <a:ext cx="8890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77047</xdr:rowOff>
    </xdr:from>
    <xdr:to>
      <xdr:col>32</xdr:col>
      <xdr:colOff>238125</xdr:colOff>
      <xdr:row>76</xdr:row>
      <xdr:rowOff>7196</xdr:rowOff>
    </xdr:to>
    <xdr:sp macro="" textlink="">
      <xdr:nvSpPr>
        <xdr:cNvPr id="853" name="円/楕円 852"/>
        <xdr:cNvSpPr/>
      </xdr:nvSpPr>
      <xdr:spPr>
        <a:xfrm>
          <a:off x="22110700" y="129357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99924</xdr:rowOff>
    </xdr:from>
    <xdr:ext cx="599010" cy="259045"/>
    <xdr:sp macro="" textlink="">
      <xdr:nvSpPr>
        <xdr:cNvPr id="854" name="繰出金該当値テキスト"/>
        <xdr:cNvSpPr txBox="1"/>
      </xdr:nvSpPr>
      <xdr:spPr>
        <a:xfrm>
          <a:off x="22212300" y="1278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57531</xdr:rowOff>
    </xdr:from>
    <xdr:to>
      <xdr:col>31</xdr:col>
      <xdr:colOff>85725</xdr:colOff>
      <xdr:row>75</xdr:row>
      <xdr:rowOff>159131</xdr:rowOff>
    </xdr:to>
    <xdr:sp macro="" textlink="">
      <xdr:nvSpPr>
        <xdr:cNvPr id="855" name="円/楕円 854"/>
        <xdr:cNvSpPr/>
      </xdr:nvSpPr>
      <xdr:spPr>
        <a:xfrm>
          <a:off x="21272500" y="129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4208</xdr:rowOff>
    </xdr:from>
    <xdr:ext cx="599010" cy="259045"/>
    <xdr:sp macro="" textlink="">
      <xdr:nvSpPr>
        <xdr:cNvPr id="856" name="テキスト ボックス 855"/>
        <xdr:cNvSpPr txBox="1"/>
      </xdr:nvSpPr>
      <xdr:spPr>
        <a:xfrm>
          <a:off x="21023794" y="1269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238,722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13819</xdr:rowOff>
    </xdr:from>
    <xdr:to>
      <xdr:col>29</xdr:col>
      <xdr:colOff>568325</xdr:colOff>
      <xdr:row>74</xdr:row>
      <xdr:rowOff>115419</xdr:rowOff>
    </xdr:to>
    <xdr:sp macro="" textlink="">
      <xdr:nvSpPr>
        <xdr:cNvPr id="857" name="円/楕円 856"/>
        <xdr:cNvSpPr/>
      </xdr:nvSpPr>
      <xdr:spPr>
        <a:xfrm>
          <a:off x="20383500" y="127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131946</xdr:rowOff>
    </xdr:from>
    <xdr:ext cx="599010" cy="259045"/>
    <xdr:sp macro="" textlink="">
      <xdr:nvSpPr>
        <xdr:cNvPr id="858" name="テキスト ボックス 857"/>
        <xdr:cNvSpPr txBox="1"/>
      </xdr:nvSpPr>
      <xdr:spPr>
        <a:xfrm>
          <a:off x="20134794" y="124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332,844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25771</xdr:rowOff>
    </xdr:from>
    <xdr:to>
      <xdr:col>28</xdr:col>
      <xdr:colOff>365125</xdr:colOff>
      <xdr:row>76</xdr:row>
      <xdr:rowOff>127371</xdr:rowOff>
    </xdr:to>
    <xdr:sp macro="" textlink="">
      <xdr:nvSpPr>
        <xdr:cNvPr id="859" name="円/楕円 858"/>
        <xdr:cNvSpPr/>
      </xdr:nvSpPr>
      <xdr:spPr>
        <a:xfrm>
          <a:off x="19494500" y="130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143897</xdr:rowOff>
    </xdr:from>
    <xdr:ext cx="599010" cy="259045"/>
    <xdr:sp macro="" textlink="">
      <xdr:nvSpPr>
        <xdr:cNvPr id="860" name="テキスト ボックス 859"/>
        <xdr:cNvSpPr txBox="1"/>
      </xdr:nvSpPr>
      <xdr:spPr>
        <a:xfrm>
          <a:off x="19245794" y="128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63020</xdr:rowOff>
    </xdr:from>
    <xdr:to>
      <xdr:col>27</xdr:col>
      <xdr:colOff>161925</xdr:colOff>
      <xdr:row>75</xdr:row>
      <xdr:rowOff>164619</xdr:rowOff>
    </xdr:to>
    <xdr:sp macro="" textlink="">
      <xdr:nvSpPr>
        <xdr:cNvPr id="861" name="円/楕円 860"/>
        <xdr:cNvSpPr/>
      </xdr:nvSpPr>
      <xdr:spPr>
        <a:xfrm>
          <a:off x="18605500" y="129217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9697</xdr:rowOff>
    </xdr:from>
    <xdr:ext cx="599010" cy="259045"/>
    <xdr:sp macro="" textlink="">
      <xdr:nvSpPr>
        <xdr:cNvPr id="862" name="テキスト ボックス 861"/>
        <xdr:cNvSpPr txBox="1"/>
      </xdr:nvSpPr>
      <xdr:spPr>
        <a:xfrm>
          <a:off x="18356794" y="126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性質別歳出の１人当たりのコストについては、人件費、</a:t>
          </a:r>
          <a:r>
            <a:rPr kumimoji="1" lang="ja-JP" altLang="en-US" sz="1400">
              <a:solidFill>
                <a:schemeClr val="dk1"/>
              </a:solidFill>
              <a:effectLst/>
              <a:latin typeface="+mn-lt"/>
              <a:ea typeface="+mn-ea"/>
              <a:cs typeface="+mn-cs"/>
            </a:rPr>
            <a:t>物件</a:t>
          </a:r>
          <a:r>
            <a:rPr kumimoji="1" lang="ja-JP" altLang="ja-JP" sz="1400">
              <a:solidFill>
                <a:schemeClr val="dk1"/>
              </a:solidFill>
              <a:effectLst/>
              <a:latin typeface="+mn-lt"/>
              <a:ea typeface="+mn-ea"/>
              <a:cs typeface="+mn-cs"/>
            </a:rPr>
            <a:t>費、</a:t>
          </a:r>
          <a:r>
            <a:rPr kumimoji="1" lang="ja-JP" altLang="en-US" sz="1400">
              <a:solidFill>
                <a:schemeClr val="dk1"/>
              </a:solidFill>
              <a:effectLst/>
              <a:latin typeface="+mn-lt"/>
              <a:ea typeface="+mn-ea"/>
              <a:cs typeface="+mn-cs"/>
            </a:rPr>
            <a:t>普通建設事業</a:t>
          </a:r>
          <a:r>
            <a:rPr kumimoji="1" lang="ja-JP" altLang="ja-JP" sz="1400">
              <a:solidFill>
                <a:schemeClr val="dk1"/>
              </a:solidFill>
              <a:effectLst/>
              <a:latin typeface="+mn-lt"/>
              <a:ea typeface="+mn-ea"/>
              <a:cs typeface="+mn-cs"/>
            </a:rPr>
            <a:t>費について類似団体を大幅に上回っている。この要因としては当村の人口が４５０人と極端に少ないことがあげられる。</a:t>
          </a:r>
          <a:endParaRPr lang="ja-JP" altLang="ja-JP" sz="1400">
            <a:effectLst/>
          </a:endParaRPr>
        </a:p>
        <a:p>
          <a:r>
            <a:rPr kumimoji="1" lang="ja-JP" altLang="en-US" sz="1400">
              <a:solidFill>
                <a:schemeClr val="dk1"/>
              </a:solidFill>
              <a:effectLst/>
              <a:latin typeface="+mn-lt"/>
              <a:ea typeface="+mn-ea"/>
              <a:cs typeface="+mn-cs"/>
            </a:rPr>
            <a:t>物件費については、ふるさと納税に係る返礼品の購入費が大幅に増加したことがあげられ、また</a:t>
          </a:r>
          <a:r>
            <a:rPr kumimoji="1" lang="ja-JP" altLang="ja-JP" sz="1400">
              <a:solidFill>
                <a:schemeClr val="dk1"/>
              </a:solidFill>
              <a:effectLst/>
              <a:latin typeface="+mn-lt"/>
              <a:ea typeface="+mn-ea"/>
              <a:cs typeface="+mn-cs"/>
            </a:rPr>
            <a:t>普通建設事業費</a:t>
          </a:r>
          <a:r>
            <a:rPr kumimoji="1" lang="ja-JP" altLang="en-US" sz="1400">
              <a:solidFill>
                <a:schemeClr val="dk1"/>
              </a:solidFill>
              <a:effectLst/>
              <a:latin typeface="+mn-lt"/>
              <a:ea typeface="+mn-ea"/>
              <a:cs typeface="+mn-cs"/>
            </a:rPr>
            <a:t>については、防災無線のデジタル化事業、林道整備などの大型事業があげられる。</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en-US" sz="1400">
              <a:solidFill>
                <a:schemeClr val="dk1"/>
              </a:solidFill>
              <a:effectLst/>
              <a:latin typeface="+mn-lt"/>
              <a:ea typeface="+mn-ea"/>
              <a:cs typeface="+mn-cs"/>
            </a:rPr>
            <a:t>当村は</a:t>
          </a:r>
          <a:r>
            <a:rPr kumimoji="1" lang="ja-JP" altLang="ja-JP" sz="1400">
              <a:solidFill>
                <a:schemeClr val="dk1"/>
              </a:solidFill>
              <a:effectLst/>
              <a:latin typeface="+mn-lt"/>
              <a:ea typeface="+mn-ea"/>
              <a:cs typeface="+mn-cs"/>
            </a:rPr>
            <a:t>分母が極端に小さいことにより</a:t>
          </a:r>
          <a:r>
            <a:rPr kumimoji="1" lang="ja-JP" altLang="en-US" sz="1400">
              <a:solidFill>
                <a:schemeClr val="dk1"/>
              </a:solidFill>
              <a:effectLst/>
              <a:latin typeface="+mn-lt"/>
              <a:ea typeface="+mn-ea"/>
              <a:cs typeface="+mn-cs"/>
            </a:rPr>
            <a:t>大型事業の</a:t>
          </a:r>
          <a:r>
            <a:rPr kumimoji="1" lang="ja-JP" altLang="ja-JP" sz="1400">
              <a:solidFill>
                <a:schemeClr val="dk1"/>
              </a:solidFill>
              <a:effectLst/>
              <a:latin typeface="+mn-lt"/>
              <a:ea typeface="+mn-ea"/>
              <a:cs typeface="+mn-cs"/>
            </a:rPr>
            <a:t>実施により変動幅が大きくなってしまうため、長期的な数値の分析が難しいが、事業の実施の際にはできるだけ</a:t>
          </a:r>
          <a:r>
            <a:rPr lang="ja-JP" altLang="ja-JP" sz="1400" b="0" i="0" baseline="0">
              <a:solidFill>
                <a:schemeClr val="dk1"/>
              </a:solidFill>
              <a:effectLst/>
              <a:latin typeface="+mn-lt"/>
              <a:ea typeface="+mn-ea"/>
              <a:cs typeface="+mn-cs"/>
            </a:rPr>
            <a:t>費用対効果を検証し、緊急性のない</a:t>
          </a:r>
          <a:endParaRPr lang="en-US" altLang="ja-JP" sz="1400" b="0" i="0" baseline="0">
            <a:solidFill>
              <a:schemeClr val="dk1"/>
            </a:solidFill>
            <a:effectLst/>
            <a:latin typeface="+mn-lt"/>
            <a:ea typeface="+mn-ea"/>
            <a:cs typeface="+mn-cs"/>
          </a:endParaRPr>
        </a:p>
        <a:p>
          <a:r>
            <a:rPr lang="ja-JP" altLang="ja-JP" sz="1400" b="0" i="0" baseline="0">
              <a:solidFill>
                <a:schemeClr val="dk1"/>
              </a:solidFill>
              <a:effectLst/>
              <a:latin typeface="+mn-lt"/>
              <a:ea typeface="+mn-ea"/>
              <a:cs typeface="+mn-cs"/>
            </a:rPr>
            <a:t>事業はできるだけ抑制するとともに、実施の際には補助金等を活用し、後年に大きな負担を残さないよう努力する。</a:t>
          </a:r>
          <a:endParaRPr lang="ja-JP" altLang="ja-JP" sz="1400">
            <a:effectLst/>
          </a:endParaRPr>
        </a:p>
        <a:p>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159969</xdr:rowOff>
    </xdr:from>
    <xdr:to>
      <xdr:col>6</xdr:col>
      <xdr:colOff>511175</xdr:colOff>
      <xdr:row>33</xdr:row>
      <xdr:rowOff>114846</xdr:rowOff>
    </xdr:to>
    <xdr:cxnSp macro="">
      <xdr:nvCxnSpPr>
        <xdr:cNvPr id="60" name="直線コネクタ 59"/>
        <xdr:cNvCxnSpPr/>
      </xdr:nvCxnSpPr>
      <xdr:spPr>
        <a:xfrm>
          <a:off x="3797300" y="5646369"/>
          <a:ext cx="838200" cy="1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159969</xdr:rowOff>
    </xdr:from>
    <xdr:to>
      <xdr:col>5</xdr:col>
      <xdr:colOff>358775</xdr:colOff>
      <xdr:row>33</xdr:row>
      <xdr:rowOff>52603</xdr:rowOff>
    </xdr:to>
    <xdr:cxnSp macro="">
      <xdr:nvCxnSpPr>
        <xdr:cNvPr id="63" name="直線コネクタ 62"/>
        <xdr:cNvCxnSpPr/>
      </xdr:nvCxnSpPr>
      <xdr:spPr>
        <a:xfrm flipV="1">
          <a:off x="2908300" y="5646369"/>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52603</xdr:rowOff>
    </xdr:from>
    <xdr:to>
      <xdr:col>4</xdr:col>
      <xdr:colOff>155575</xdr:colOff>
      <xdr:row>33</xdr:row>
      <xdr:rowOff>100050</xdr:rowOff>
    </xdr:to>
    <xdr:cxnSp macro="">
      <xdr:nvCxnSpPr>
        <xdr:cNvPr id="66" name="直線コネクタ 65"/>
        <xdr:cNvCxnSpPr/>
      </xdr:nvCxnSpPr>
      <xdr:spPr>
        <a:xfrm flipV="1">
          <a:off x="2019300" y="5710453"/>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100050</xdr:rowOff>
    </xdr:from>
    <xdr:to>
      <xdr:col>2</xdr:col>
      <xdr:colOff>638175</xdr:colOff>
      <xdr:row>34</xdr:row>
      <xdr:rowOff>49225</xdr:rowOff>
    </xdr:to>
    <xdr:cxnSp macro="">
      <xdr:nvCxnSpPr>
        <xdr:cNvPr id="69" name="直線コネクタ 68"/>
        <xdr:cNvCxnSpPr/>
      </xdr:nvCxnSpPr>
      <xdr:spPr>
        <a:xfrm flipV="1">
          <a:off x="1130300" y="5757900"/>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64046</xdr:rowOff>
    </xdr:from>
    <xdr:to>
      <xdr:col>6</xdr:col>
      <xdr:colOff>561975</xdr:colOff>
      <xdr:row>33</xdr:row>
      <xdr:rowOff>165646</xdr:rowOff>
    </xdr:to>
    <xdr:sp macro="" textlink="">
      <xdr:nvSpPr>
        <xdr:cNvPr id="79" name="円/楕円 78"/>
        <xdr:cNvSpPr/>
      </xdr:nvSpPr>
      <xdr:spPr>
        <a:xfrm>
          <a:off x="4584700" y="57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86923</xdr:rowOff>
    </xdr:from>
    <xdr:ext cx="534377" cy="259045"/>
    <xdr:sp macro="" textlink="">
      <xdr:nvSpPr>
        <xdr:cNvPr id="80" name="議会費該当値テキスト"/>
        <xdr:cNvSpPr txBox="1"/>
      </xdr:nvSpPr>
      <xdr:spPr>
        <a:xfrm>
          <a:off x="4686300" y="55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75,457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109169</xdr:rowOff>
    </xdr:from>
    <xdr:to>
      <xdr:col>5</xdr:col>
      <xdr:colOff>409575</xdr:colOff>
      <xdr:row>33</xdr:row>
      <xdr:rowOff>39319</xdr:rowOff>
    </xdr:to>
    <xdr:sp macro="" textlink="">
      <xdr:nvSpPr>
        <xdr:cNvPr id="81" name="円/楕円 80"/>
        <xdr:cNvSpPr/>
      </xdr:nvSpPr>
      <xdr:spPr>
        <a:xfrm>
          <a:off x="3746500" y="55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55846</xdr:rowOff>
    </xdr:from>
    <xdr:ext cx="534377" cy="259045"/>
    <xdr:sp macro="" textlink="">
      <xdr:nvSpPr>
        <xdr:cNvPr id="82" name="テキスト ボックス 81"/>
        <xdr:cNvSpPr txBox="1"/>
      </xdr:nvSpPr>
      <xdr:spPr>
        <a:xfrm>
          <a:off x="3530111" y="5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1803</xdr:rowOff>
    </xdr:from>
    <xdr:to>
      <xdr:col>4</xdr:col>
      <xdr:colOff>206375</xdr:colOff>
      <xdr:row>33</xdr:row>
      <xdr:rowOff>103403</xdr:rowOff>
    </xdr:to>
    <xdr:sp macro="" textlink="">
      <xdr:nvSpPr>
        <xdr:cNvPr id="83" name="円/楕円 82"/>
        <xdr:cNvSpPr/>
      </xdr:nvSpPr>
      <xdr:spPr>
        <a:xfrm>
          <a:off x="2857500" y="56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119930</xdr:rowOff>
    </xdr:from>
    <xdr:ext cx="534377" cy="259045"/>
    <xdr:sp macro="" textlink="">
      <xdr:nvSpPr>
        <xdr:cNvPr id="84" name="テキスト ボックス 83"/>
        <xdr:cNvSpPr txBox="1"/>
      </xdr:nvSpPr>
      <xdr:spPr>
        <a:xfrm>
          <a:off x="2641111" y="54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49250</xdr:rowOff>
    </xdr:from>
    <xdr:to>
      <xdr:col>3</xdr:col>
      <xdr:colOff>3175</xdr:colOff>
      <xdr:row>33</xdr:row>
      <xdr:rowOff>150850</xdr:rowOff>
    </xdr:to>
    <xdr:sp macro="" textlink="">
      <xdr:nvSpPr>
        <xdr:cNvPr id="85" name="円/楕円 84"/>
        <xdr:cNvSpPr/>
      </xdr:nvSpPr>
      <xdr:spPr>
        <a:xfrm>
          <a:off x="1968500" y="57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167377</xdr:rowOff>
    </xdr:from>
    <xdr:ext cx="534377" cy="259045"/>
    <xdr:sp macro="" textlink="">
      <xdr:nvSpPr>
        <xdr:cNvPr id="86" name="テキスト ボックス 85"/>
        <xdr:cNvSpPr txBox="1"/>
      </xdr:nvSpPr>
      <xdr:spPr>
        <a:xfrm>
          <a:off x="1752111" y="54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169875</xdr:rowOff>
    </xdr:from>
    <xdr:to>
      <xdr:col>1</xdr:col>
      <xdr:colOff>485775</xdr:colOff>
      <xdr:row>34</xdr:row>
      <xdr:rowOff>100025</xdr:rowOff>
    </xdr:to>
    <xdr:sp macro="" textlink="">
      <xdr:nvSpPr>
        <xdr:cNvPr id="87" name="円/楕円 86"/>
        <xdr:cNvSpPr/>
      </xdr:nvSpPr>
      <xdr:spPr>
        <a:xfrm>
          <a:off x="1079500" y="58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116552</xdr:rowOff>
    </xdr:from>
    <xdr:ext cx="534377" cy="259045"/>
    <xdr:sp macro="" textlink="">
      <xdr:nvSpPr>
        <xdr:cNvPr id="88" name="テキスト ボックス 87"/>
        <xdr:cNvSpPr txBox="1"/>
      </xdr:nvSpPr>
      <xdr:spPr>
        <a:xfrm>
          <a:off x="863111" y="56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89096</xdr:rowOff>
    </xdr:from>
    <xdr:to>
      <xdr:col>6</xdr:col>
      <xdr:colOff>511175</xdr:colOff>
      <xdr:row>58</xdr:row>
      <xdr:rowOff>93812</xdr:rowOff>
    </xdr:to>
    <xdr:cxnSp macro="">
      <xdr:nvCxnSpPr>
        <xdr:cNvPr id="119" name="直線コネクタ 118"/>
        <xdr:cNvCxnSpPr/>
      </xdr:nvCxnSpPr>
      <xdr:spPr>
        <a:xfrm flipV="1">
          <a:off x="3797300" y="9861746"/>
          <a:ext cx="838200" cy="17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93812</xdr:rowOff>
    </xdr:from>
    <xdr:to>
      <xdr:col>5</xdr:col>
      <xdr:colOff>358775</xdr:colOff>
      <xdr:row>58</xdr:row>
      <xdr:rowOff>126378</xdr:rowOff>
    </xdr:to>
    <xdr:cxnSp macro="">
      <xdr:nvCxnSpPr>
        <xdr:cNvPr id="122" name="直線コネクタ 121"/>
        <xdr:cNvCxnSpPr/>
      </xdr:nvCxnSpPr>
      <xdr:spPr>
        <a:xfrm flipV="1">
          <a:off x="2908300" y="10037912"/>
          <a:ext cx="889000"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163235</xdr:rowOff>
    </xdr:from>
    <xdr:to>
      <xdr:col>4</xdr:col>
      <xdr:colOff>155575</xdr:colOff>
      <xdr:row>58</xdr:row>
      <xdr:rowOff>126378</xdr:rowOff>
    </xdr:to>
    <xdr:cxnSp macro="">
      <xdr:nvCxnSpPr>
        <xdr:cNvPr id="125" name="直線コネクタ 124"/>
        <xdr:cNvCxnSpPr/>
      </xdr:nvCxnSpPr>
      <xdr:spPr>
        <a:xfrm>
          <a:off x="2019300" y="9935885"/>
          <a:ext cx="889000" cy="13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163235</xdr:rowOff>
    </xdr:from>
    <xdr:to>
      <xdr:col>2</xdr:col>
      <xdr:colOff>638175</xdr:colOff>
      <xdr:row>58</xdr:row>
      <xdr:rowOff>39963</xdr:rowOff>
    </xdr:to>
    <xdr:cxnSp macro="">
      <xdr:nvCxnSpPr>
        <xdr:cNvPr id="128" name="直線コネクタ 127"/>
        <xdr:cNvCxnSpPr/>
      </xdr:nvCxnSpPr>
      <xdr:spPr>
        <a:xfrm flipV="1">
          <a:off x="1130300" y="9935885"/>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38296</xdr:rowOff>
    </xdr:from>
    <xdr:to>
      <xdr:col>6</xdr:col>
      <xdr:colOff>561975</xdr:colOff>
      <xdr:row>57</xdr:row>
      <xdr:rowOff>139896</xdr:rowOff>
    </xdr:to>
    <xdr:sp macro="" textlink="">
      <xdr:nvSpPr>
        <xdr:cNvPr id="138" name="円/楕円 137"/>
        <xdr:cNvSpPr/>
      </xdr:nvSpPr>
      <xdr:spPr>
        <a:xfrm>
          <a:off x="4584700" y="98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61173</xdr:rowOff>
    </xdr:from>
    <xdr:ext cx="690189" cy="259045"/>
    <xdr:sp macro="" textlink="">
      <xdr:nvSpPr>
        <xdr:cNvPr id="139" name="総務費該当値テキスト"/>
        <xdr:cNvSpPr txBox="1"/>
      </xdr:nvSpPr>
      <xdr:spPr>
        <a:xfrm>
          <a:off x="4686300" y="9662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1,079,954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43012</xdr:rowOff>
    </xdr:from>
    <xdr:to>
      <xdr:col>5</xdr:col>
      <xdr:colOff>409575</xdr:colOff>
      <xdr:row>58</xdr:row>
      <xdr:rowOff>144612</xdr:rowOff>
    </xdr:to>
    <xdr:sp macro="" textlink="">
      <xdr:nvSpPr>
        <xdr:cNvPr id="140" name="円/楕円 139"/>
        <xdr:cNvSpPr/>
      </xdr:nvSpPr>
      <xdr:spPr>
        <a:xfrm>
          <a:off x="3746500" y="99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161139</xdr:rowOff>
    </xdr:from>
    <xdr:ext cx="599010" cy="259045"/>
    <xdr:sp macro="" textlink="">
      <xdr:nvSpPr>
        <xdr:cNvPr id="141" name="テキスト ボックス 140"/>
        <xdr:cNvSpPr txBox="1"/>
      </xdr:nvSpPr>
      <xdr:spPr>
        <a:xfrm>
          <a:off x="3497794" y="976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75578</xdr:rowOff>
    </xdr:from>
    <xdr:to>
      <xdr:col>4</xdr:col>
      <xdr:colOff>206375</xdr:colOff>
      <xdr:row>59</xdr:row>
      <xdr:rowOff>5728</xdr:rowOff>
    </xdr:to>
    <xdr:sp macro="" textlink="">
      <xdr:nvSpPr>
        <xdr:cNvPr id="142" name="円/楕円 141"/>
        <xdr:cNvSpPr/>
      </xdr:nvSpPr>
      <xdr:spPr>
        <a:xfrm>
          <a:off x="2857500" y="100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22255</xdr:rowOff>
    </xdr:from>
    <xdr:ext cx="599010" cy="259045"/>
    <xdr:sp macro="" textlink="">
      <xdr:nvSpPr>
        <xdr:cNvPr id="143" name="テキスト ボックス 142"/>
        <xdr:cNvSpPr txBox="1"/>
      </xdr:nvSpPr>
      <xdr:spPr>
        <a:xfrm>
          <a:off x="2608794" y="979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112435</xdr:rowOff>
    </xdr:from>
    <xdr:to>
      <xdr:col>3</xdr:col>
      <xdr:colOff>3175</xdr:colOff>
      <xdr:row>58</xdr:row>
      <xdr:rowOff>42585</xdr:rowOff>
    </xdr:to>
    <xdr:sp macro="" textlink="">
      <xdr:nvSpPr>
        <xdr:cNvPr id="144" name="円/楕円 143"/>
        <xdr:cNvSpPr/>
      </xdr:nvSpPr>
      <xdr:spPr>
        <a:xfrm>
          <a:off x="1968500" y="98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59112</xdr:rowOff>
    </xdr:from>
    <xdr:ext cx="599010" cy="259045"/>
    <xdr:sp macro="" textlink="">
      <xdr:nvSpPr>
        <xdr:cNvPr id="145" name="テキスト ボックス 144"/>
        <xdr:cNvSpPr txBox="1"/>
      </xdr:nvSpPr>
      <xdr:spPr>
        <a:xfrm>
          <a:off x="1719794" y="966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160613</xdr:rowOff>
    </xdr:from>
    <xdr:to>
      <xdr:col>1</xdr:col>
      <xdr:colOff>485775</xdr:colOff>
      <xdr:row>58</xdr:row>
      <xdr:rowOff>90763</xdr:rowOff>
    </xdr:to>
    <xdr:sp macro="" textlink="">
      <xdr:nvSpPr>
        <xdr:cNvPr id="146" name="円/楕円 145"/>
        <xdr:cNvSpPr/>
      </xdr:nvSpPr>
      <xdr:spPr>
        <a:xfrm>
          <a:off x="1079500" y="99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107290</xdr:rowOff>
    </xdr:from>
    <xdr:ext cx="599010" cy="259045"/>
    <xdr:sp macro="" textlink="">
      <xdr:nvSpPr>
        <xdr:cNvPr id="147" name="テキスト ボックス 146"/>
        <xdr:cNvSpPr txBox="1"/>
      </xdr:nvSpPr>
      <xdr:spPr>
        <a:xfrm>
          <a:off x="830794" y="97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91064</xdr:rowOff>
    </xdr:from>
    <xdr:to>
      <xdr:col>6</xdr:col>
      <xdr:colOff>511175</xdr:colOff>
      <xdr:row>77</xdr:row>
      <xdr:rowOff>140181</xdr:rowOff>
    </xdr:to>
    <xdr:cxnSp macro="">
      <xdr:nvCxnSpPr>
        <xdr:cNvPr id="180" name="直線コネクタ 179"/>
        <xdr:cNvCxnSpPr/>
      </xdr:nvCxnSpPr>
      <xdr:spPr>
        <a:xfrm flipV="1">
          <a:off x="3797300" y="13121264"/>
          <a:ext cx="838200" cy="2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140181</xdr:rowOff>
    </xdr:from>
    <xdr:to>
      <xdr:col>5</xdr:col>
      <xdr:colOff>358775</xdr:colOff>
      <xdr:row>77</xdr:row>
      <xdr:rowOff>142452</xdr:rowOff>
    </xdr:to>
    <xdr:cxnSp macro="">
      <xdr:nvCxnSpPr>
        <xdr:cNvPr id="183" name="直線コネクタ 182"/>
        <xdr:cNvCxnSpPr/>
      </xdr:nvCxnSpPr>
      <xdr:spPr>
        <a:xfrm flipV="1">
          <a:off x="2908300" y="13341831"/>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56921</xdr:rowOff>
    </xdr:from>
    <xdr:to>
      <xdr:col>4</xdr:col>
      <xdr:colOff>155575</xdr:colOff>
      <xdr:row>77</xdr:row>
      <xdr:rowOff>142452</xdr:rowOff>
    </xdr:to>
    <xdr:cxnSp macro="">
      <xdr:nvCxnSpPr>
        <xdr:cNvPr id="186" name="直線コネクタ 185"/>
        <xdr:cNvCxnSpPr/>
      </xdr:nvCxnSpPr>
      <xdr:spPr>
        <a:xfrm>
          <a:off x="2019300" y="13258571"/>
          <a:ext cx="889000" cy="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56921</xdr:rowOff>
    </xdr:from>
    <xdr:to>
      <xdr:col>2</xdr:col>
      <xdr:colOff>638175</xdr:colOff>
      <xdr:row>77</xdr:row>
      <xdr:rowOff>115315</xdr:rowOff>
    </xdr:to>
    <xdr:cxnSp macro="">
      <xdr:nvCxnSpPr>
        <xdr:cNvPr id="189" name="直線コネクタ 188"/>
        <xdr:cNvCxnSpPr/>
      </xdr:nvCxnSpPr>
      <xdr:spPr>
        <a:xfrm flipV="1">
          <a:off x="1130300" y="13258571"/>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40264</xdr:rowOff>
    </xdr:from>
    <xdr:to>
      <xdr:col>6</xdr:col>
      <xdr:colOff>561975</xdr:colOff>
      <xdr:row>76</xdr:row>
      <xdr:rowOff>141864</xdr:rowOff>
    </xdr:to>
    <xdr:sp macro="" textlink="">
      <xdr:nvSpPr>
        <xdr:cNvPr id="199" name="円/楕円 198"/>
        <xdr:cNvSpPr/>
      </xdr:nvSpPr>
      <xdr:spPr>
        <a:xfrm>
          <a:off x="4584700" y="130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63140</xdr:rowOff>
    </xdr:from>
    <xdr:ext cx="599010" cy="259045"/>
    <xdr:sp macro="" textlink="">
      <xdr:nvSpPr>
        <xdr:cNvPr id="200" name="民生費該当値テキスト"/>
        <xdr:cNvSpPr txBox="1"/>
      </xdr:nvSpPr>
      <xdr:spPr>
        <a:xfrm>
          <a:off x="4686300" y="1292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591,062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89381</xdr:rowOff>
    </xdr:from>
    <xdr:to>
      <xdr:col>5</xdr:col>
      <xdr:colOff>409575</xdr:colOff>
      <xdr:row>78</xdr:row>
      <xdr:rowOff>19531</xdr:rowOff>
    </xdr:to>
    <xdr:sp macro="" textlink="">
      <xdr:nvSpPr>
        <xdr:cNvPr id="201" name="円/楕円 200"/>
        <xdr:cNvSpPr/>
      </xdr:nvSpPr>
      <xdr:spPr>
        <a:xfrm>
          <a:off x="3746500" y="1329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36058</xdr:rowOff>
    </xdr:from>
    <xdr:ext cx="599010" cy="259045"/>
    <xdr:sp macro="" textlink="">
      <xdr:nvSpPr>
        <xdr:cNvPr id="202" name="テキスト ボックス 201"/>
        <xdr:cNvSpPr txBox="1"/>
      </xdr:nvSpPr>
      <xdr:spPr>
        <a:xfrm>
          <a:off x="3497794" y="1306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91652</xdr:rowOff>
    </xdr:from>
    <xdr:to>
      <xdr:col>4</xdr:col>
      <xdr:colOff>206375</xdr:colOff>
      <xdr:row>78</xdr:row>
      <xdr:rowOff>21802</xdr:rowOff>
    </xdr:to>
    <xdr:sp macro="" textlink="">
      <xdr:nvSpPr>
        <xdr:cNvPr id="203" name="円/楕円 202"/>
        <xdr:cNvSpPr/>
      </xdr:nvSpPr>
      <xdr:spPr>
        <a:xfrm>
          <a:off x="2857500" y="132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38329</xdr:rowOff>
    </xdr:from>
    <xdr:ext cx="599010" cy="259045"/>
    <xdr:sp macro="" textlink="">
      <xdr:nvSpPr>
        <xdr:cNvPr id="204" name="テキスト ボックス 203"/>
        <xdr:cNvSpPr txBox="1"/>
      </xdr:nvSpPr>
      <xdr:spPr>
        <a:xfrm>
          <a:off x="2608794" y="130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6121</xdr:rowOff>
    </xdr:from>
    <xdr:to>
      <xdr:col>3</xdr:col>
      <xdr:colOff>3175</xdr:colOff>
      <xdr:row>77</xdr:row>
      <xdr:rowOff>107721</xdr:rowOff>
    </xdr:to>
    <xdr:sp macro="" textlink="">
      <xdr:nvSpPr>
        <xdr:cNvPr id="205" name="円/楕円 204"/>
        <xdr:cNvSpPr/>
      </xdr:nvSpPr>
      <xdr:spPr>
        <a:xfrm>
          <a:off x="1968500" y="132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124248</xdr:rowOff>
    </xdr:from>
    <xdr:ext cx="599010" cy="259045"/>
    <xdr:sp macro="" textlink="">
      <xdr:nvSpPr>
        <xdr:cNvPr id="206" name="テキスト ボックス 205"/>
        <xdr:cNvSpPr txBox="1"/>
      </xdr:nvSpPr>
      <xdr:spPr>
        <a:xfrm>
          <a:off x="1719794" y="1298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64515</xdr:rowOff>
    </xdr:from>
    <xdr:to>
      <xdr:col>1</xdr:col>
      <xdr:colOff>485775</xdr:colOff>
      <xdr:row>77</xdr:row>
      <xdr:rowOff>166115</xdr:rowOff>
    </xdr:to>
    <xdr:sp macro="" textlink="">
      <xdr:nvSpPr>
        <xdr:cNvPr id="207" name="円/楕円 206"/>
        <xdr:cNvSpPr/>
      </xdr:nvSpPr>
      <xdr:spPr>
        <a:xfrm>
          <a:off x="1079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11192</xdr:rowOff>
    </xdr:from>
    <xdr:ext cx="599010" cy="259045"/>
    <xdr:sp macro="" textlink="">
      <xdr:nvSpPr>
        <xdr:cNvPr id="208" name="テキスト ボックス 207"/>
        <xdr:cNvSpPr txBox="1"/>
      </xdr:nvSpPr>
      <xdr:spPr>
        <a:xfrm>
          <a:off x="830794" y="1304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136606</xdr:rowOff>
    </xdr:from>
    <xdr:to>
      <xdr:col>6</xdr:col>
      <xdr:colOff>511175</xdr:colOff>
      <xdr:row>97</xdr:row>
      <xdr:rowOff>71760</xdr:rowOff>
    </xdr:to>
    <xdr:cxnSp macro="">
      <xdr:nvCxnSpPr>
        <xdr:cNvPr id="237" name="直線コネクタ 236"/>
        <xdr:cNvCxnSpPr/>
      </xdr:nvCxnSpPr>
      <xdr:spPr>
        <a:xfrm>
          <a:off x="3797300" y="16595806"/>
          <a:ext cx="838200" cy="1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136606</xdr:rowOff>
    </xdr:from>
    <xdr:to>
      <xdr:col>5</xdr:col>
      <xdr:colOff>358775</xdr:colOff>
      <xdr:row>97</xdr:row>
      <xdr:rowOff>152166</xdr:rowOff>
    </xdr:to>
    <xdr:cxnSp macro="">
      <xdr:nvCxnSpPr>
        <xdr:cNvPr id="240" name="直線コネクタ 239"/>
        <xdr:cNvCxnSpPr/>
      </xdr:nvCxnSpPr>
      <xdr:spPr>
        <a:xfrm flipV="1">
          <a:off x="2908300" y="16595806"/>
          <a:ext cx="889000" cy="1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143574</xdr:rowOff>
    </xdr:from>
    <xdr:to>
      <xdr:col>4</xdr:col>
      <xdr:colOff>155575</xdr:colOff>
      <xdr:row>97</xdr:row>
      <xdr:rowOff>152166</xdr:rowOff>
    </xdr:to>
    <xdr:cxnSp macro="">
      <xdr:nvCxnSpPr>
        <xdr:cNvPr id="243" name="直線コネクタ 242"/>
        <xdr:cNvCxnSpPr/>
      </xdr:nvCxnSpPr>
      <xdr:spPr>
        <a:xfrm>
          <a:off x="2019300" y="16774224"/>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130918</xdr:rowOff>
    </xdr:from>
    <xdr:to>
      <xdr:col>2</xdr:col>
      <xdr:colOff>638175</xdr:colOff>
      <xdr:row>97</xdr:row>
      <xdr:rowOff>143574</xdr:rowOff>
    </xdr:to>
    <xdr:cxnSp macro="">
      <xdr:nvCxnSpPr>
        <xdr:cNvPr id="246" name="直線コネクタ 245"/>
        <xdr:cNvCxnSpPr/>
      </xdr:nvCxnSpPr>
      <xdr:spPr>
        <a:xfrm>
          <a:off x="1130300" y="16761568"/>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20960</xdr:rowOff>
    </xdr:from>
    <xdr:to>
      <xdr:col>6</xdr:col>
      <xdr:colOff>561975</xdr:colOff>
      <xdr:row>97</xdr:row>
      <xdr:rowOff>122560</xdr:rowOff>
    </xdr:to>
    <xdr:sp macro="" textlink="">
      <xdr:nvSpPr>
        <xdr:cNvPr id="256" name="円/楕円 255"/>
        <xdr:cNvSpPr/>
      </xdr:nvSpPr>
      <xdr:spPr>
        <a:xfrm>
          <a:off x="4584700" y="16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43837</xdr:rowOff>
    </xdr:from>
    <xdr:ext cx="599010" cy="259045"/>
    <xdr:sp macro="" textlink="">
      <xdr:nvSpPr>
        <xdr:cNvPr id="257" name="衛生費該当値テキスト"/>
        <xdr:cNvSpPr txBox="1"/>
      </xdr:nvSpPr>
      <xdr:spPr>
        <a:xfrm>
          <a:off x="4686300" y="1650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85806</xdr:rowOff>
    </xdr:from>
    <xdr:to>
      <xdr:col>5</xdr:col>
      <xdr:colOff>409575</xdr:colOff>
      <xdr:row>97</xdr:row>
      <xdr:rowOff>15956</xdr:rowOff>
    </xdr:to>
    <xdr:sp macro="" textlink="">
      <xdr:nvSpPr>
        <xdr:cNvPr id="258" name="円/楕円 257"/>
        <xdr:cNvSpPr/>
      </xdr:nvSpPr>
      <xdr:spPr>
        <a:xfrm>
          <a:off x="3746500" y="165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32483</xdr:rowOff>
    </xdr:from>
    <xdr:ext cx="599010" cy="259045"/>
    <xdr:sp macro="" textlink="">
      <xdr:nvSpPr>
        <xdr:cNvPr id="259" name="テキスト ボックス 258"/>
        <xdr:cNvSpPr txBox="1"/>
      </xdr:nvSpPr>
      <xdr:spPr>
        <a:xfrm>
          <a:off x="3497794" y="1632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101366</xdr:rowOff>
    </xdr:from>
    <xdr:to>
      <xdr:col>4</xdr:col>
      <xdr:colOff>206375</xdr:colOff>
      <xdr:row>98</xdr:row>
      <xdr:rowOff>31516</xdr:rowOff>
    </xdr:to>
    <xdr:sp macro="" textlink="">
      <xdr:nvSpPr>
        <xdr:cNvPr id="260" name="円/楕円 259"/>
        <xdr:cNvSpPr/>
      </xdr:nvSpPr>
      <xdr:spPr>
        <a:xfrm>
          <a:off x="2857500" y="1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48043</xdr:rowOff>
    </xdr:from>
    <xdr:ext cx="599010" cy="259045"/>
    <xdr:sp macro="" textlink="">
      <xdr:nvSpPr>
        <xdr:cNvPr id="261" name="テキスト ボックス 260"/>
        <xdr:cNvSpPr txBox="1"/>
      </xdr:nvSpPr>
      <xdr:spPr>
        <a:xfrm>
          <a:off x="2608794" y="1650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92774</xdr:rowOff>
    </xdr:from>
    <xdr:to>
      <xdr:col>3</xdr:col>
      <xdr:colOff>3175</xdr:colOff>
      <xdr:row>98</xdr:row>
      <xdr:rowOff>22924</xdr:rowOff>
    </xdr:to>
    <xdr:sp macro="" textlink="">
      <xdr:nvSpPr>
        <xdr:cNvPr id="262" name="円/楕円 261"/>
        <xdr:cNvSpPr/>
      </xdr:nvSpPr>
      <xdr:spPr>
        <a:xfrm>
          <a:off x="1968500" y="167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39451</xdr:rowOff>
    </xdr:from>
    <xdr:ext cx="599010" cy="259045"/>
    <xdr:sp macro="" textlink="">
      <xdr:nvSpPr>
        <xdr:cNvPr id="263" name="テキスト ボックス 262"/>
        <xdr:cNvSpPr txBox="1"/>
      </xdr:nvSpPr>
      <xdr:spPr>
        <a:xfrm>
          <a:off x="1719794" y="1649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80118</xdr:rowOff>
    </xdr:from>
    <xdr:to>
      <xdr:col>1</xdr:col>
      <xdr:colOff>485775</xdr:colOff>
      <xdr:row>98</xdr:row>
      <xdr:rowOff>10268</xdr:rowOff>
    </xdr:to>
    <xdr:sp macro="" textlink="">
      <xdr:nvSpPr>
        <xdr:cNvPr id="264" name="円/楕円 263"/>
        <xdr:cNvSpPr/>
      </xdr:nvSpPr>
      <xdr:spPr>
        <a:xfrm>
          <a:off x="1079500" y="167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26795</xdr:rowOff>
    </xdr:from>
    <xdr:ext cx="599010" cy="259045"/>
    <xdr:sp macro="" textlink="">
      <xdr:nvSpPr>
        <xdr:cNvPr id="265" name="テキスト ボックス 264"/>
        <xdr:cNvSpPr txBox="1"/>
      </xdr:nvSpPr>
      <xdr:spPr>
        <a:xfrm>
          <a:off x="830794" y="1648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94649</xdr:rowOff>
    </xdr:from>
    <xdr:to>
      <xdr:col>11</xdr:col>
      <xdr:colOff>307975</xdr:colOff>
      <xdr:row>39</xdr:row>
      <xdr:rowOff>98878</xdr:rowOff>
    </xdr:to>
    <xdr:cxnSp macro="">
      <xdr:nvCxnSpPr>
        <xdr:cNvPr id="305" name="直線コネクタ 304"/>
        <xdr:cNvCxnSpPr/>
      </xdr:nvCxnSpPr>
      <xdr:spPr>
        <a:xfrm>
          <a:off x="6972300" y="6609749"/>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43849</xdr:rowOff>
    </xdr:from>
    <xdr:to>
      <xdr:col>10</xdr:col>
      <xdr:colOff>155575</xdr:colOff>
      <xdr:row>38</xdr:row>
      <xdr:rowOff>145449</xdr:rowOff>
    </xdr:to>
    <xdr:sp macro="" textlink="">
      <xdr:nvSpPr>
        <xdr:cNvPr id="323" name="円/楕円 322"/>
        <xdr:cNvSpPr/>
      </xdr:nvSpPr>
      <xdr:spPr>
        <a:xfrm>
          <a:off x="6921500" y="65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161977</xdr:rowOff>
    </xdr:from>
    <xdr:ext cx="534377" cy="259045"/>
    <xdr:sp macro="" textlink="">
      <xdr:nvSpPr>
        <xdr:cNvPr id="324" name="テキスト ボックス 323"/>
        <xdr:cNvSpPr txBox="1"/>
      </xdr:nvSpPr>
      <xdr:spPr>
        <a:xfrm>
          <a:off x="6705111" y="63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17125</xdr:rowOff>
    </xdr:from>
    <xdr:to>
      <xdr:col>15</xdr:col>
      <xdr:colOff>180975</xdr:colOff>
      <xdr:row>55</xdr:row>
      <xdr:rowOff>161251</xdr:rowOff>
    </xdr:to>
    <xdr:cxnSp macro="">
      <xdr:nvCxnSpPr>
        <xdr:cNvPr id="353" name="直線コネクタ 352"/>
        <xdr:cNvCxnSpPr/>
      </xdr:nvCxnSpPr>
      <xdr:spPr>
        <a:xfrm flipV="1">
          <a:off x="9639300" y="9446875"/>
          <a:ext cx="8382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74120</xdr:rowOff>
    </xdr:from>
    <xdr:to>
      <xdr:col>14</xdr:col>
      <xdr:colOff>28575</xdr:colOff>
      <xdr:row>55</xdr:row>
      <xdr:rowOff>161251</xdr:rowOff>
    </xdr:to>
    <xdr:cxnSp macro="">
      <xdr:nvCxnSpPr>
        <xdr:cNvPr id="356" name="直線コネクタ 355"/>
        <xdr:cNvCxnSpPr/>
      </xdr:nvCxnSpPr>
      <xdr:spPr>
        <a:xfrm>
          <a:off x="8750300" y="9503870"/>
          <a:ext cx="889000" cy="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74120</xdr:rowOff>
    </xdr:from>
    <xdr:to>
      <xdr:col>12</xdr:col>
      <xdr:colOff>511175</xdr:colOff>
      <xdr:row>56</xdr:row>
      <xdr:rowOff>109559</xdr:rowOff>
    </xdr:to>
    <xdr:cxnSp macro="">
      <xdr:nvCxnSpPr>
        <xdr:cNvPr id="359" name="直線コネクタ 358"/>
        <xdr:cNvCxnSpPr/>
      </xdr:nvCxnSpPr>
      <xdr:spPr>
        <a:xfrm flipV="1">
          <a:off x="7861300" y="9503870"/>
          <a:ext cx="889000" cy="2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109559</xdr:rowOff>
    </xdr:from>
    <xdr:to>
      <xdr:col>11</xdr:col>
      <xdr:colOff>307975</xdr:colOff>
      <xdr:row>57</xdr:row>
      <xdr:rowOff>80259</xdr:rowOff>
    </xdr:to>
    <xdr:cxnSp macro="">
      <xdr:nvCxnSpPr>
        <xdr:cNvPr id="362" name="直線コネクタ 361"/>
        <xdr:cNvCxnSpPr/>
      </xdr:nvCxnSpPr>
      <xdr:spPr>
        <a:xfrm flipV="1">
          <a:off x="6972300" y="9710759"/>
          <a:ext cx="889000" cy="1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137775</xdr:rowOff>
    </xdr:from>
    <xdr:to>
      <xdr:col>15</xdr:col>
      <xdr:colOff>231775</xdr:colOff>
      <xdr:row>55</xdr:row>
      <xdr:rowOff>67925</xdr:rowOff>
    </xdr:to>
    <xdr:sp macro="" textlink="">
      <xdr:nvSpPr>
        <xdr:cNvPr id="372" name="円/楕円 371"/>
        <xdr:cNvSpPr/>
      </xdr:nvSpPr>
      <xdr:spPr>
        <a:xfrm>
          <a:off x="10426700" y="93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160652</xdr:rowOff>
    </xdr:from>
    <xdr:ext cx="599010" cy="259045"/>
    <xdr:sp macro="" textlink="">
      <xdr:nvSpPr>
        <xdr:cNvPr id="373" name="農林水産業費該当値テキスト"/>
        <xdr:cNvSpPr txBox="1"/>
      </xdr:nvSpPr>
      <xdr:spPr>
        <a:xfrm>
          <a:off x="10528300" y="924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374,344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110451</xdr:rowOff>
    </xdr:from>
    <xdr:to>
      <xdr:col>14</xdr:col>
      <xdr:colOff>79375</xdr:colOff>
      <xdr:row>56</xdr:row>
      <xdr:rowOff>40601</xdr:rowOff>
    </xdr:to>
    <xdr:sp macro="" textlink="">
      <xdr:nvSpPr>
        <xdr:cNvPr id="374" name="円/楕円 373"/>
        <xdr:cNvSpPr/>
      </xdr:nvSpPr>
      <xdr:spPr>
        <a:xfrm>
          <a:off x="9588500" y="95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57128</xdr:rowOff>
    </xdr:from>
    <xdr:ext cx="599010" cy="259045"/>
    <xdr:sp macro="" textlink="">
      <xdr:nvSpPr>
        <xdr:cNvPr id="375" name="テキスト ボックス 374"/>
        <xdr:cNvSpPr txBox="1"/>
      </xdr:nvSpPr>
      <xdr:spPr>
        <a:xfrm>
          <a:off x="9339794" y="93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23320</xdr:rowOff>
    </xdr:from>
    <xdr:to>
      <xdr:col>12</xdr:col>
      <xdr:colOff>561975</xdr:colOff>
      <xdr:row>55</xdr:row>
      <xdr:rowOff>124920</xdr:rowOff>
    </xdr:to>
    <xdr:sp macro="" textlink="">
      <xdr:nvSpPr>
        <xdr:cNvPr id="376" name="円/楕円 375"/>
        <xdr:cNvSpPr/>
      </xdr:nvSpPr>
      <xdr:spPr>
        <a:xfrm>
          <a:off x="8699500" y="94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141447</xdr:rowOff>
    </xdr:from>
    <xdr:ext cx="599010" cy="259045"/>
    <xdr:sp macro="" textlink="">
      <xdr:nvSpPr>
        <xdr:cNvPr id="377" name="テキスト ボックス 376"/>
        <xdr:cNvSpPr txBox="1"/>
      </xdr:nvSpPr>
      <xdr:spPr>
        <a:xfrm>
          <a:off x="8450794" y="922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58759</xdr:rowOff>
    </xdr:from>
    <xdr:to>
      <xdr:col>11</xdr:col>
      <xdr:colOff>358775</xdr:colOff>
      <xdr:row>56</xdr:row>
      <xdr:rowOff>160359</xdr:rowOff>
    </xdr:to>
    <xdr:sp macro="" textlink="">
      <xdr:nvSpPr>
        <xdr:cNvPr id="378" name="円/楕円 377"/>
        <xdr:cNvSpPr/>
      </xdr:nvSpPr>
      <xdr:spPr>
        <a:xfrm>
          <a:off x="7810500" y="96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5436</xdr:rowOff>
    </xdr:from>
    <xdr:ext cx="599010" cy="259045"/>
    <xdr:sp macro="" textlink="">
      <xdr:nvSpPr>
        <xdr:cNvPr id="379" name="テキスト ボックス 378"/>
        <xdr:cNvSpPr txBox="1"/>
      </xdr:nvSpPr>
      <xdr:spPr>
        <a:xfrm>
          <a:off x="7561794" y="94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29459</xdr:rowOff>
    </xdr:from>
    <xdr:to>
      <xdr:col>10</xdr:col>
      <xdr:colOff>155575</xdr:colOff>
      <xdr:row>57</xdr:row>
      <xdr:rowOff>131059</xdr:rowOff>
    </xdr:to>
    <xdr:sp macro="" textlink="">
      <xdr:nvSpPr>
        <xdr:cNvPr id="380" name="円/楕円 379"/>
        <xdr:cNvSpPr/>
      </xdr:nvSpPr>
      <xdr:spPr>
        <a:xfrm>
          <a:off x="6921500" y="98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147586</xdr:rowOff>
    </xdr:from>
    <xdr:ext cx="599010" cy="259045"/>
    <xdr:sp macro="" textlink="">
      <xdr:nvSpPr>
        <xdr:cNvPr id="381" name="テキスト ボックス 380"/>
        <xdr:cNvSpPr txBox="1"/>
      </xdr:nvSpPr>
      <xdr:spPr>
        <a:xfrm>
          <a:off x="6672794"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37238</xdr:rowOff>
    </xdr:from>
    <xdr:to>
      <xdr:col>15</xdr:col>
      <xdr:colOff>180975</xdr:colOff>
      <xdr:row>78</xdr:row>
      <xdr:rowOff>38391</xdr:rowOff>
    </xdr:to>
    <xdr:cxnSp macro="">
      <xdr:nvCxnSpPr>
        <xdr:cNvPr id="410" name="直線コネクタ 409"/>
        <xdr:cNvCxnSpPr/>
      </xdr:nvCxnSpPr>
      <xdr:spPr>
        <a:xfrm flipV="1">
          <a:off x="9639300" y="13410338"/>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91732</xdr:rowOff>
    </xdr:from>
    <xdr:to>
      <xdr:col>14</xdr:col>
      <xdr:colOff>28575</xdr:colOff>
      <xdr:row>78</xdr:row>
      <xdr:rowOff>38391</xdr:rowOff>
    </xdr:to>
    <xdr:cxnSp macro="">
      <xdr:nvCxnSpPr>
        <xdr:cNvPr id="413" name="直線コネクタ 412"/>
        <xdr:cNvCxnSpPr/>
      </xdr:nvCxnSpPr>
      <xdr:spPr>
        <a:xfrm>
          <a:off x="8750300" y="12607582"/>
          <a:ext cx="8890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91732</xdr:rowOff>
    </xdr:from>
    <xdr:to>
      <xdr:col>12</xdr:col>
      <xdr:colOff>511175</xdr:colOff>
      <xdr:row>77</xdr:row>
      <xdr:rowOff>152053</xdr:rowOff>
    </xdr:to>
    <xdr:cxnSp macro="">
      <xdr:nvCxnSpPr>
        <xdr:cNvPr id="416" name="直線コネクタ 415"/>
        <xdr:cNvCxnSpPr/>
      </xdr:nvCxnSpPr>
      <xdr:spPr>
        <a:xfrm flipV="1">
          <a:off x="7861300" y="12607582"/>
          <a:ext cx="889000" cy="7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152053</xdr:rowOff>
    </xdr:from>
    <xdr:to>
      <xdr:col>11</xdr:col>
      <xdr:colOff>307975</xdr:colOff>
      <xdr:row>78</xdr:row>
      <xdr:rowOff>22042</xdr:rowOff>
    </xdr:to>
    <xdr:cxnSp macro="">
      <xdr:nvCxnSpPr>
        <xdr:cNvPr id="419" name="直線コネクタ 418"/>
        <xdr:cNvCxnSpPr/>
      </xdr:nvCxnSpPr>
      <xdr:spPr>
        <a:xfrm flipV="1">
          <a:off x="6972300" y="13353703"/>
          <a:ext cx="889000" cy="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157888</xdr:rowOff>
    </xdr:from>
    <xdr:to>
      <xdr:col>15</xdr:col>
      <xdr:colOff>231775</xdr:colOff>
      <xdr:row>78</xdr:row>
      <xdr:rowOff>88038</xdr:rowOff>
    </xdr:to>
    <xdr:sp macro="" textlink="">
      <xdr:nvSpPr>
        <xdr:cNvPr id="429" name="円/楕円 428"/>
        <xdr:cNvSpPr/>
      </xdr:nvSpPr>
      <xdr:spPr>
        <a:xfrm>
          <a:off x="10426700" y="13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9315</xdr:rowOff>
    </xdr:from>
    <xdr:ext cx="534377" cy="259045"/>
    <xdr:sp macro="" textlink="">
      <xdr:nvSpPr>
        <xdr:cNvPr id="430" name="商工費該当値テキスト"/>
        <xdr:cNvSpPr txBox="1"/>
      </xdr:nvSpPr>
      <xdr:spPr>
        <a:xfrm>
          <a:off x="10528300" y="132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159041</xdr:rowOff>
    </xdr:from>
    <xdr:to>
      <xdr:col>14</xdr:col>
      <xdr:colOff>79375</xdr:colOff>
      <xdr:row>78</xdr:row>
      <xdr:rowOff>89191</xdr:rowOff>
    </xdr:to>
    <xdr:sp macro="" textlink="">
      <xdr:nvSpPr>
        <xdr:cNvPr id="431" name="円/楕円 430"/>
        <xdr:cNvSpPr/>
      </xdr:nvSpPr>
      <xdr:spPr>
        <a:xfrm>
          <a:off x="9588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105718</xdr:rowOff>
    </xdr:from>
    <xdr:ext cx="534377" cy="259045"/>
    <xdr:sp macro="" textlink="">
      <xdr:nvSpPr>
        <xdr:cNvPr id="432" name="テキスト ボックス 431"/>
        <xdr:cNvSpPr txBox="1"/>
      </xdr:nvSpPr>
      <xdr:spPr>
        <a:xfrm>
          <a:off x="9372111" y="131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40932</xdr:rowOff>
    </xdr:from>
    <xdr:to>
      <xdr:col>12</xdr:col>
      <xdr:colOff>561975</xdr:colOff>
      <xdr:row>73</xdr:row>
      <xdr:rowOff>142532</xdr:rowOff>
    </xdr:to>
    <xdr:sp macro="" textlink="">
      <xdr:nvSpPr>
        <xdr:cNvPr id="433" name="円/楕円 432"/>
        <xdr:cNvSpPr/>
      </xdr:nvSpPr>
      <xdr:spPr>
        <a:xfrm>
          <a:off x="8699500" y="125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159059</xdr:rowOff>
    </xdr:from>
    <xdr:ext cx="599010" cy="259045"/>
    <xdr:sp macro="" textlink="">
      <xdr:nvSpPr>
        <xdr:cNvPr id="434" name="テキスト ボックス 433"/>
        <xdr:cNvSpPr txBox="1"/>
      </xdr:nvSpPr>
      <xdr:spPr>
        <a:xfrm>
          <a:off x="8450794" y="1233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515,180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101253</xdr:rowOff>
    </xdr:from>
    <xdr:to>
      <xdr:col>11</xdr:col>
      <xdr:colOff>358775</xdr:colOff>
      <xdr:row>78</xdr:row>
      <xdr:rowOff>31403</xdr:rowOff>
    </xdr:to>
    <xdr:sp macro="" textlink="">
      <xdr:nvSpPr>
        <xdr:cNvPr id="435" name="円/楕円 434"/>
        <xdr:cNvSpPr/>
      </xdr:nvSpPr>
      <xdr:spPr>
        <a:xfrm>
          <a:off x="7810500" y="133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76</xdr:row>
      <xdr:rowOff>47930</xdr:rowOff>
    </xdr:from>
    <xdr:ext cx="599010" cy="259045"/>
    <xdr:sp macro="" textlink="">
      <xdr:nvSpPr>
        <xdr:cNvPr id="436" name="テキスト ボックス 435"/>
        <xdr:cNvSpPr txBox="1"/>
      </xdr:nvSpPr>
      <xdr:spPr>
        <a:xfrm>
          <a:off x="7561794" y="1307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142692</xdr:rowOff>
    </xdr:from>
    <xdr:to>
      <xdr:col>10</xdr:col>
      <xdr:colOff>155575</xdr:colOff>
      <xdr:row>78</xdr:row>
      <xdr:rowOff>72842</xdr:rowOff>
    </xdr:to>
    <xdr:sp macro="" textlink="">
      <xdr:nvSpPr>
        <xdr:cNvPr id="437" name="円/楕円 436"/>
        <xdr:cNvSpPr/>
      </xdr:nvSpPr>
      <xdr:spPr>
        <a:xfrm>
          <a:off x="6921500" y="133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76</xdr:row>
      <xdr:rowOff>89369</xdr:rowOff>
    </xdr:from>
    <xdr:ext cx="599010" cy="259045"/>
    <xdr:sp macro="" textlink="">
      <xdr:nvSpPr>
        <xdr:cNvPr id="438" name="テキスト ボックス 437"/>
        <xdr:cNvSpPr txBox="1"/>
      </xdr:nvSpPr>
      <xdr:spPr>
        <a:xfrm>
          <a:off x="6672794" y="1311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7525</xdr:rowOff>
    </xdr:from>
    <xdr:to>
      <xdr:col>15</xdr:col>
      <xdr:colOff>180975</xdr:colOff>
      <xdr:row>98</xdr:row>
      <xdr:rowOff>63855</xdr:rowOff>
    </xdr:to>
    <xdr:cxnSp macro="">
      <xdr:nvCxnSpPr>
        <xdr:cNvPr id="467" name="直線コネクタ 466"/>
        <xdr:cNvCxnSpPr/>
      </xdr:nvCxnSpPr>
      <xdr:spPr>
        <a:xfrm flipV="1">
          <a:off x="9639300" y="16809625"/>
          <a:ext cx="8382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71802</xdr:rowOff>
    </xdr:from>
    <xdr:to>
      <xdr:col>14</xdr:col>
      <xdr:colOff>28575</xdr:colOff>
      <xdr:row>98</xdr:row>
      <xdr:rowOff>63855</xdr:rowOff>
    </xdr:to>
    <xdr:cxnSp macro="">
      <xdr:nvCxnSpPr>
        <xdr:cNvPr id="470" name="直線コネクタ 469"/>
        <xdr:cNvCxnSpPr/>
      </xdr:nvCxnSpPr>
      <xdr:spPr>
        <a:xfrm>
          <a:off x="8750300" y="16702452"/>
          <a:ext cx="889000" cy="1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71802</xdr:rowOff>
    </xdr:from>
    <xdr:to>
      <xdr:col>12</xdr:col>
      <xdr:colOff>511175</xdr:colOff>
      <xdr:row>98</xdr:row>
      <xdr:rowOff>85339</xdr:rowOff>
    </xdr:to>
    <xdr:cxnSp macro="">
      <xdr:nvCxnSpPr>
        <xdr:cNvPr id="473" name="直線コネクタ 472"/>
        <xdr:cNvCxnSpPr/>
      </xdr:nvCxnSpPr>
      <xdr:spPr>
        <a:xfrm flipV="1">
          <a:off x="7861300" y="16702452"/>
          <a:ext cx="889000" cy="18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74738</xdr:rowOff>
    </xdr:from>
    <xdr:to>
      <xdr:col>11</xdr:col>
      <xdr:colOff>307975</xdr:colOff>
      <xdr:row>98</xdr:row>
      <xdr:rowOff>85339</xdr:rowOff>
    </xdr:to>
    <xdr:cxnSp macro="">
      <xdr:nvCxnSpPr>
        <xdr:cNvPr id="476" name="直線コネクタ 475"/>
        <xdr:cNvCxnSpPr/>
      </xdr:nvCxnSpPr>
      <xdr:spPr>
        <a:xfrm>
          <a:off x="6972300" y="16876838"/>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128175</xdr:rowOff>
    </xdr:from>
    <xdr:to>
      <xdr:col>15</xdr:col>
      <xdr:colOff>231775</xdr:colOff>
      <xdr:row>98</xdr:row>
      <xdr:rowOff>58325</xdr:rowOff>
    </xdr:to>
    <xdr:sp macro="" textlink="">
      <xdr:nvSpPr>
        <xdr:cNvPr id="486" name="円/楕円 485"/>
        <xdr:cNvSpPr/>
      </xdr:nvSpPr>
      <xdr:spPr>
        <a:xfrm>
          <a:off x="10426700" y="167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151052</xdr:rowOff>
    </xdr:from>
    <xdr:ext cx="599010" cy="259045"/>
    <xdr:sp macro="" textlink="">
      <xdr:nvSpPr>
        <xdr:cNvPr id="487" name="土木費該当値テキスト"/>
        <xdr:cNvSpPr txBox="1"/>
      </xdr:nvSpPr>
      <xdr:spPr>
        <a:xfrm>
          <a:off x="10528300" y="166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273,457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13055</xdr:rowOff>
    </xdr:from>
    <xdr:to>
      <xdr:col>14</xdr:col>
      <xdr:colOff>79375</xdr:colOff>
      <xdr:row>98</xdr:row>
      <xdr:rowOff>114655</xdr:rowOff>
    </xdr:to>
    <xdr:sp macro="" textlink="">
      <xdr:nvSpPr>
        <xdr:cNvPr id="488" name="円/楕円 487"/>
        <xdr:cNvSpPr/>
      </xdr:nvSpPr>
      <xdr:spPr>
        <a:xfrm>
          <a:off x="9588500" y="168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131182</xdr:rowOff>
    </xdr:from>
    <xdr:ext cx="599010" cy="259045"/>
    <xdr:sp macro="" textlink="">
      <xdr:nvSpPr>
        <xdr:cNvPr id="489" name="テキスト ボックス 488"/>
        <xdr:cNvSpPr txBox="1"/>
      </xdr:nvSpPr>
      <xdr:spPr>
        <a:xfrm>
          <a:off x="9339794" y="1659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21002</xdr:rowOff>
    </xdr:from>
    <xdr:to>
      <xdr:col>12</xdr:col>
      <xdr:colOff>561975</xdr:colOff>
      <xdr:row>97</xdr:row>
      <xdr:rowOff>122602</xdr:rowOff>
    </xdr:to>
    <xdr:sp macro="" textlink="">
      <xdr:nvSpPr>
        <xdr:cNvPr id="490" name="円/楕円 489"/>
        <xdr:cNvSpPr/>
      </xdr:nvSpPr>
      <xdr:spPr>
        <a:xfrm>
          <a:off x="8699500" y="16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139129</xdr:rowOff>
    </xdr:from>
    <xdr:ext cx="599010" cy="259045"/>
    <xdr:sp macro="" textlink="">
      <xdr:nvSpPr>
        <xdr:cNvPr id="491" name="テキスト ボックス 490"/>
        <xdr:cNvSpPr txBox="1"/>
      </xdr:nvSpPr>
      <xdr:spPr>
        <a:xfrm>
          <a:off x="8450794" y="1642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34539</xdr:rowOff>
    </xdr:from>
    <xdr:to>
      <xdr:col>11</xdr:col>
      <xdr:colOff>358775</xdr:colOff>
      <xdr:row>98</xdr:row>
      <xdr:rowOff>136139</xdr:rowOff>
    </xdr:to>
    <xdr:sp macro="" textlink="">
      <xdr:nvSpPr>
        <xdr:cNvPr id="492" name="円/楕円 491"/>
        <xdr:cNvSpPr/>
      </xdr:nvSpPr>
      <xdr:spPr>
        <a:xfrm>
          <a:off x="7810500" y="16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152666</xdr:rowOff>
    </xdr:from>
    <xdr:ext cx="599010" cy="259045"/>
    <xdr:sp macro="" textlink="">
      <xdr:nvSpPr>
        <xdr:cNvPr id="493" name="テキスト ボックス 492"/>
        <xdr:cNvSpPr txBox="1"/>
      </xdr:nvSpPr>
      <xdr:spPr>
        <a:xfrm>
          <a:off x="7561794" y="1661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23938</xdr:rowOff>
    </xdr:from>
    <xdr:to>
      <xdr:col>10</xdr:col>
      <xdr:colOff>155575</xdr:colOff>
      <xdr:row>98</xdr:row>
      <xdr:rowOff>125538</xdr:rowOff>
    </xdr:to>
    <xdr:sp macro="" textlink="">
      <xdr:nvSpPr>
        <xdr:cNvPr id="494" name="円/楕円 493"/>
        <xdr:cNvSpPr/>
      </xdr:nvSpPr>
      <xdr:spPr>
        <a:xfrm>
          <a:off x="6921500" y="168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142065</xdr:rowOff>
    </xdr:from>
    <xdr:ext cx="599010" cy="259045"/>
    <xdr:sp macro="" textlink="">
      <xdr:nvSpPr>
        <xdr:cNvPr id="495" name="テキスト ボックス 494"/>
        <xdr:cNvSpPr txBox="1"/>
      </xdr:nvSpPr>
      <xdr:spPr>
        <a:xfrm>
          <a:off x="6672794" y="1660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74232</xdr:rowOff>
    </xdr:from>
    <xdr:to>
      <xdr:col>23</xdr:col>
      <xdr:colOff>517525</xdr:colOff>
      <xdr:row>36</xdr:row>
      <xdr:rowOff>108000</xdr:rowOff>
    </xdr:to>
    <xdr:cxnSp macro="">
      <xdr:nvCxnSpPr>
        <xdr:cNvPr id="526" name="直線コネクタ 525"/>
        <xdr:cNvCxnSpPr/>
      </xdr:nvCxnSpPr>
      <xdr:spPr>
        <a:xfrm flipV="1">
          <a:off x="15481300" y="5389182"/>
          <a:ext cx="838200" cy="89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108000</xdr:rowOff>
    </xdr:from>
    <xdr:to>
      <xdr:col>22</xdr:col>
      <xdr:colOff>365125</xdr:colOff>
      <xdr:row>37</xdr:row>
      <xdr:rowOff>42774</xdr:rowOff>
    </xdr:to>
    <xdr:cxnSp macro="">
      <xdr:nvCxnSpPr>
        <xdr:cNvPr id="529" name="直線コネクタ 528"/>
        <xdr:cNvCxnSpPr/>
      </xdr:nvCxnSpPr>
      <xdr:spPr>
        <a:xfrm flipV="1">
          <a:off x="14592300" y="6280200"/>
          <a:ext cx="889000" cy="10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42774</xdr:rowOff>
    </xdr:from>
    <xdr:to>
      <xdr:col>21</xdr:col>
      <xdr:colOff>161925</xdr:colOff>
      <xdr:row>38</xdr:row>
      <xdr:rowOff>69014</xdr:rowOff>
    </xdr:to>
    <xdr:cxnSp macro="">
      <xdr:nvCxnSpPr>
        <xdr:cNvPr id="532" name="直線コネクタ 531"/>
        <xdr:cNvCxnSpPr/>
      </xdr:nvCxnSpPr>
      <xdr:spPr>
        <a:xfrm flipV="1">
          <a:off x="13703300" y="6386424"/>
          <a:ext cx="889000" cy="19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69014</xdr:rowOff>
    </xdr:from>
    <xdr:to>
      <xdr:col>19</xdr:col>
      <xdr:colOff>644525</xdr:colOff>
      <xdr:row>38</xdr:row>
      <xdr:rowOff>143370</xdr:rowOff>
    </xdr:to>
    <xdr:cxnSp macro="">
      <xdr:nvCxnSpPr>
        <xdr:cNvPr id="535" name="直線コネクタ 534"/>
        <xdr:cNvCxnSpPr/>
      </xdr:nvCxnSpPr>
      <xdr:spPr>
        <a:xfrm flipV="1">
          <a:off x="12814300" y="6584114"/>
          <a:ext cx="889000" cy="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23432</xdr:rowOff>
    </xdr:from>
    <xdr:to>
      <xdr:col>23</xdr:col>
      <xdr:colOff>568325</xdr:colOff>
      <xdr:row>31</xdr:row>
      <xdr:rowOff>125032</xdr:rowOff>
    </xdr:to>
    <xdr:sp macro="" textlink="">
      <xdr:nvSpPr>
        <xdr:cNvPr id="545" name="円/楕円 544"/>
        <xdr:cNvSpPr/>
      </xdr:nvSpPr>
      <xdr:spPr>
        <a:xfrm>
          <a:off x="16268700" y="53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109809</xdr:rowOff>
    </xdr:from>
    <xdr:ext cx="599010" cy="259045"/>
    <xdr:sp macro="" textlink="">
      <xdr:nvSpPr>
        <xdr:cNvPr id="546" name="消防費該当値テキスト"/>
        <xdr:cNvSpPr txBox="1"/>
      </xdr:nvSpPr>
      <xdr:spPr>
        <a:xfrm>
          <a:off x="16370300" y="52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427,547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57200</xdr:rowOff>
    </xdr:from>
    <xdr:to>
      <xdr:col>22</xdr:col>
      <xdr:colOff>415925</xdr:colOff>
      <xdr:row>36</xdr:row>
      <xdr:rowOff>158800</xdr:rowOff>
    </xdr:to>
    <xdr:sp macro="" textlink="">
      <xdr:nvSpPr>
        <xdr:cNvPr id="547" name="円/楕円 546"/>
        <xdr:cNvSpPr/>
      </xdr:nvSpPr>
      <xdr:spPr>
        <a:xfrm>
          <a:off x="15430500" y="6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3877</xdr:rowOff>
    </xdr:from>
    <xdr:ext cx="599010" cy="259045"/>
    <xdr:sp macro="" textlink="">
      <xdr:nvSpPr>
        <xdr:cNvPr id="548" name="テキスト ボックス 547"/>
        <xdr:cNvSpPr txBox="1"/>
      </xdr:nvSpPr>
      <xdr:spPr>
        <a:xfrm>
          <a:off x="15181794" y="600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163424</xdr:rowOff>
    </xdr:from>
    <xdr:to>
      <xdr:col>21</xdr:col>
      <xdr:colOff>212725</xdr:colOff>
      <xdr:row>37</xdr:row>
      <xdr:rowOff>93574</xdr:rowOff>
    </xdr:to>
    <xdr:sp macro="" textlink="">
      <xdr:nvSpPr>
        <xdr:cNvPr id="549" name="円/楕円 548"/>
        <xdr:cNvSpPr/>
      </xdr:nvSpPr>
      <xdr:spPr>
        <a:xfrm>
          <a:off x="14541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110101</xdr:rowOff>
    </xdr:from>
    <xdr:ext cx="599010" cy="259045"/>
    <xdr:sp macro="" textlink="">
      <xdr:nvSpPr>
        <xdr:cNvPr id="550" name="テキスト ボックス 549"/>
        <xdr:cNvSpPr txBox="1"/>
      </xdr:nvSpPr>
      <xdr:spPr>
        <a:xfrm>
          <a:off x="14292794" y="61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18214</xdr:rowOff>
    </xdr:from>
    <xdr:to>
      <xdr:col>20</xdr:col>
      <xdr:colOff>9525</xdr:colOff>
      <xdr:row>38</xdr:row>
      <xdr:rowOff>119814</xdr:rowOff>
    </xdr:to>
    <xdr:sp macro="" textlink="">
      <xdr:nvSpPr>
        <xdr:cNvPr id="551" name="円/楕円 550"/>
        <xdr:cNvSpPr/>
      </xdr:nvSpPr>
      <xdr:spPr>
        <a:xfrm>
          <a:off x="13652500" y="65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110941</xdr:rowOff>
    </xdr:from>
    <xdr:ext cx="534377" cy="259045"/>
    <xdr:sp macro="" textlink="">
      <xdr:nvSpPr>
        <xdr:cNvPr id="552" name="テキスト ボックス 551"/>
        <xdr:cNvSpPr txBox="1"/>
      </xdr:nvSpPr>
      <xdr:spPr>
        <a:xfrm>
          <a:off x="13436111" y="66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92570</xdr:rowOff>
    </xdr:from>
    <xdr:to>
      <xdr:col>18</xdr:col>
      <xdr:colOff>492125</xdr:colOff>
      <xdr:row>39</xdr:row>
      <xdr:rowOff>22720</xdr:rowOff>
    </xdr:to>
    <xdr:sp macro="" textlink="">
      <xdr:nvSpPr>
        <xdr:cNvPr id="553" name="円/楕円 552"/>
        <xdr:cNvSpPr/>
      </xdr:nvSpPr>
      <xdr:spPr>
        <a:xfrm>
          <a:off x="12763500" y="66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13847</xdr:rowOff>
    </xdr:from>
    <xdr:ext cx="534377" cy="259045"/>
    <xdr:sp macro="" textlink="">
      <xdr:nvSpPr>
        <xdr:cNvPr id="554" name="テキスト ボックス 553"/>
        <xdr:cNvSpPr txBox="1"/>
      </xdr:nvSpPr>
      <xdr:spPr>
        <a:xfrm>
          <a:off x="12547111" y="67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107156</xdr:rowOff>
    </xdr:from>
    <xdr:to>
      <xdr:col>23</xdr:col>
      <xdr:colOff>517525</xdr:colOff>
      <xdr:row>58</xdr:row>
      <xdr:rowOff>131263</xdr:rowOff>
    </xdr:to>
    <xdr:cxnSp macro="">
      <xdr:nvCxnSpPr>
        <xdr:cNvPr id="585" name="直線コネクタ 584"/>
        <xdr:cNvCxnSpPr/>
      </xdr:nvCxnSpPr>
      <xdr:spPr>
        <a:xfrm>
          <a:off x="15481300" y="9879806"/>
          <a:ext cx="838200" cy="19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107156</xdr:rowOff>
    </xdr:from>
    <xdr:to>
      <xdr:col>22</xdr:col>
      <xdr:colOff>365125</xdr:colOff>
      <xdr:row>58</xdr:row>
      <xdr:rowOff>85229</xdr:rowOff>
    </xdr:to>
    <xdr:cxnSp macro="">
      <xdr:nvCxnSpPr>
        <xdr:cNvPr id="588" name="直線コネクタ 587"/>
        <xdr:cNvCxnSpPr/>
      </xdr:nvCxnSpPr>
      <xdr:spPr>
        <a:xfrm flipV="1">
          <a:off x="14592300" y="9879806"/>
          <a:ext cx="889000" cy="1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85229</xdr:rowOff>
    </xdr:from>
    <xdr:to>
      <xdr:col>21</xdr:col>
      <xdr:colOff>161925</xdr:colOff>
      <xdr:row>58</xdr:row>
      <xdr:rowOff>145276</xdr:rowOff>
    </xdr:to>
    <xdr:cxnSp macro="">
      <xdr:nvCxnSpPr>
        <xdr:cNvPr id="591" name="直線コネクタ 590"/>
        <xdr:cNvCxnSpPr/>
      </xdr:nvCxnSpPr>
      <xdr:spPr>
        <a:xfrm flipV="1">
          <a:off x="13703300" y="10029329"/>
          <a:ext cx="889000" cy="6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145276</xdr:rowOff>
    </xdr:from>
    <xdr:to>
      <xdr:col>19</xdr:col>
      <xdr:colOff>644525</xdr:colOff>
      <xdr:row>58</xdr:row>
      <xdr:rowOff>154782</xdr:rowOff>
    </xdr:to>
    <xdr:cxnSp macro="">
      <xdr:nvCxnSpPr>
        <xdr:cNvPr id="594" name="直線コネクタ 593"/>
        <xdr:cNvCxnSpPr/>
      </xdr:nvCxnSpPr>
      <xdr:spPr>
        <a:xfrm flipV="1">
          <a:off x="12814300" y="10089376"/>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80463</xdr:rowOff>
    </xdr:from>
    <xdr:to>
      <xdr:col>23</xdr:col>
      <xdr:colOff>568325</xdr:colOff>
      <xdr:row>59</xdr:row>
      <xdr:rowOff>10613</xdr:rowOff>
    </xdr:to>
    <xdr:sp macro="" textlink="">
      <xdr:nvSpPr>
        <xdr:cNvPr id="604" name="円/楕円 603"/>
        <xdr:cNvSpPr/>
      </xdr:nvSpPr>
      <xdr:spPr>
        <a:xfrm>
          <a:off x="16268700" y="100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41044</xdr:rowOff>
    </xdr:from>
    <xdr:ext cx="599010" cy="259045"/>
    <xdr:sp macro="" textlink="">
      <xdr:nvSpPr>
        <xdr:cNvPr id="605" name="教育費該当値テキスト"/>
        <xdr:cNvSpPr txBox="1"/>
      </xdr:nvSpPr>
      <xdr:spPr>
        <a:xfrm>
          <a:off x="16370300" y="998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56356</xdr:rowOff>
    </xdr:from>
    <xdr:to>
      <xdr:col>22</xdr:col>
      <xdr:colOff>415925</xdr:colOff>
      <xdr:row>57</xdr:row>
      <xdr:rowOff>157956</xdr:rowOff>
    </xdr:to>
    <xdr:sp macro="" textlink="">
      <xdr:nvSpPr>
        <xdr:cNvPr id="606" name="円/楕円 605"/>
        <xdr:cNvSpPr/>
      </xdr:nvSpPr>
      <xdr:spPr>
        <a:xfrm>
          <a:off x="15430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3033</xdr:rowOff>
    </xdr:from>
    <xdr:ext cx="599010" cy="259045"/>
    <xdr:sp macro="" textlink="">
      <xdr:nvSpPr>
        <xdr:cNvPr id="607" name="テキスト ボックス 606"/>
        <xdr:cNvSpPr txBox="1"/>
      </xdr:nvSpPr>
      <xdr:spPr>
        <a:xfrm>
          <a:off x="15181794" y="960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34429</xdr:rowOff>
    </xdr:from>
    <xdr:to>
      <xdr:col>21</xdr:col>
      <xdr:colOff>212725</xdr:colOff>
      <xdr:row>58</xdr:row>
      <xdr:rowOff>136029</xdr:rowOff>
    </xdr:to>
    <xdr:sp macro="" textlink="">
      <xdr:nvSpPr>
        <xdr:cNvPr id="608" name="円/楕円 607"/>
        <xdr:cNvSpPr/>
      </xdr:nvSpPr>
      <xdr:spPr>
        <a:xfrm>
          <a:off x="14541500" y="99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152556</xdr:rowOff>
    </xdr:from>
    <xdr:ext cx="599010" cy="259045"/>
    <xdr:sp macro="" textlink="">
      <xdr:nvSpPr>
        <xdr:cNvPr id="609" name="テキスト ボックス 608"/>
        <xdr:cNvSpPr txBox="1"/>
      </xdr:nvSpPr>
      <xdr:spPr>
        <a:xfrm>
          <a:off x="14292794" y="975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170,039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94476</xdr:rowOff>
    </xdr:from>
    <xdr:to>
      <xdr:col>20</xdr:col>
      <xdr:colOff>9525</xdr:colOff>
      <xdr:row>59</xdr:row>
      <xdr:rowOff>24626</xdr:rowOff>
    </xdr:to>
    <xdr:sp macro="" textlink="">
      <xdr:nvSpPr>
        <xdr:cNvPr id="610" name="円/楕円 609"/>
        <xdr:cNvSpPr/>
      </xdr:nvSpPr>
      <xdr:spPr>
        <a:xfrm>
          <a:off x="13652500" y="100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41153</xdr:rowOff>
    </xdr:from>
    <xdr:ext cx="599010" cy="259045"/>
    <xdr:sp macro="" textlink="">
      <xdr:nvSpPr>
        <xdr:cNvPr id="611" name="テキスト ボックス 610"/>
        <xdr:cNvSpPr txBox="1"/>
      </xdr:nvSpPr>
      <xdr:spPr>
        <a:xfrm>
          <a:off x="13403794" y="981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103982</xdr:rowOff>
    </xdr:from>
    <xdr:to>
      <xdr:col>18</xdr:col>
      <xdr:colOff>492125</xdr:colOff>
      <xdr:row>59</xdr:row>
      <xdr:rowOff>34132</xdr:rowOff>
    </xdr:to>
    <xdr:sp macro="" textlink="">
      <xdr:nvSpPr>
        <xdr:cNvPr id="612" name="円/楕円 611"/>
        <xdr:cNvSpPr/>
      </xdr:nvSpPr>
      <xdr:spPr>
        <a:xfrm>
          <a:off x="12763500" y="100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25259</xdr:rowOff>
    </xdr:from>
    <xdr:ext cx="599010" cy="259045"/>
    <xdr:sp macro="" textlink="">
      <xdr:nvSpPr>
        <xdr:cNvPr id="613" name="テキスト ボックス 612"/>
        <xdr:cNvSpPr txBox="1"/>
      </xdr:nvSpPr>
      <xdr:spPr>
        <a:xfrm>
          <a:off x="12514794" y="10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50936</xdr:rowOff>
    </xdr:from>
    <xdr:to>
      <xdr:col>23</xdr:col>
      <xdr:colOff>517525</xdr:colOff>
      <xdr:row>79</xdr:row>
      <xdr:rowOff>98879</xdr:rowOff>
    </xdr:to>
    <xdr:cxnSp macro="">
      <xdr:nvCxnSpPr>
        <xdr:cNvPr id="644" name="直線コネクタ 643"/>
        <xdr:cNvCxnSpPr/>
      </xdr:nvCxnSpPr>
      <xdr:spPr>
        <a:xfrm>
          <a:off x="15481300" y="13595486"/>
          <a:ext cx="8382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50936</xdr:rowOff>
    </xdr:from>
    <xdr:to>
      <xdr:col>22</xdr:col>
      <xdr:colOff>365125</xdr:colOff>
      <xdr:row>79</xdr:row>
      <xdr:rowOff>87357</xdr:rowOff>
    </xdr:to>
    <xdr:cxnSp macro="">
      <xdr:nvCxnSpPr>
        <xdr:cNvPr id="647" name="直線コネクタ 646"/>
        <xdr:cNvCxnSpPr/>
      </xdr:nvCxnSpPr>
      <xdr:spPr>
        <a:xfrm flipV="1">
          <a:off x="14592300" y="13595486"/>
          <a:ext cx="889000" cy="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166381</xdr:rowOff>
    </xdr:from>
    <xdr:to>
      <xdr:col>21</xdr:col>
      <xdr:colOff>161925</xdr:colOff>
      <xdr:row>79</xdr:row>
      <xdr:rowOff>87357</xdr:rowOff>
    </xdr:to>
    <xdr:cxnSp macro="">
      <xdr:nvCxnSpPr>
        <xdr:cNvPr id="650" name="直線コネクタ 649"/>
        <xdr:cNvCxnSpPr/>
      </xdr:nvCxnSpPr>
      <xdr:spPr>
        <a:xfrm>
          <a:off x="13703300" y="13539481"/>
          <a:ext cx="8890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166381</xdr:rowOff>
    </xdr:from>
    <xdr:to>
      <xdr:col>19</xdr:col>
      <xdr:colOff>644525</xdr:colOff>
      <xdr:row>79</xdr:row>
      <xdr:rowOff>50485</xdr:rowOff>
    </xdr:to>
    <xdr:cxnSp macro="">
      <xdr:nvCxnSpPr>
        <xdr:cNvPr id="653" name="直線コネクタ 652"/>
        <xdr:cNvCxnSpPr/>
      </xdr:nvCxnSpPr>
      <xdr:spPr>
        <a:xfrm flipV="1">
          <a:off x="12814300" y="13539481"/>
          <a:ext cx="889000" cy="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136</xdr:rowOff>
    </xdr:from>
    <xdr:to>
      <xdr:col>22</xdr:col>
      <xdr:colOff>415925</xdr:colOff>
      <xdr:row>79</xdr:row>
      <xdr:rowOff>101736</xdr:rowOff>
    </xdr:to>
    <xdr:sp macro="" textlink="">
      <xdr:nvSpPr>
        <xdr:cNvPr id="665" name="円/楕円 664"/>
        <xdr:cNvSpPr/>
      </xdr:nvSpPr>
      <xdr:spPr>
        <a:xfrm>
          <a:off x="15430500" y="1354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118263</xdr:rowOff>
    </xdr:from>
    <xdr:ext cx="534377" cy="259045"/>
    <xdr:sp macro="" textlink="">
      <xdr:nvSpPr>
        <xdr:cNvPr id="666" name="テキスト ボックス 665"/>
        <xdr:cNvSpPr txBox="1"/>
      </xdr:nvSpPr>
      <xdr:spPr>
        <a:xfrm>
          <a:off x="15214111" y="133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36557</xdr:rowOff>
    </xdr:from>
    <xdr:to>
      <xdr:col>21</xdr:col>
      <xdr:colOff>212725</xdr:colOff>
      <xdr:row>79</xdr:row>
      <xdr:rowOff>138157</xdr:rowOff>
    </xdr:to>
    <xdr:sp macro="" textlink="">
      <xdr:nvSpPr>
        <xdr:cNvPr id="667" name="円/楕円 666"/>
        <xdr:cNvSpPr/>
      </xdr:nvSpPr>
      <xdr:spPr>
        <a:xfrm>
          <a:off x="14541500" y="135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129284</xdr:rowOff>
    </xdr:from>
    <xdr:ext cx="469744" cy="259045"/>
    <xdr:sp macro="" textlink="">
      <xdr:nvSpPr>
        <xdr:cNvPr id="668" name="テキスト ボックス 667"/>
        <xdr:cNvSpPr txBox="1"/>
      </xdr:nvSpPr>
      <xdr:spPr>
        <a:xfrm>
          <a:off x="14357427" y="136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115581</xdr:rowOff>
    </xdr:from>
    <xdr:to>
      <xdr:col>20</xdr:col>
      <xdr:colOff>9525</xdr:colOff>
      <xdr:row>79</xdr:row>
      <xdr:rowOff>45731</xdr:rowOff>
    </xdr:to>
    <xdr:sp macro="" textlink="">
      <xdr:nvSpPr>
        <xdr:cNvPr id="669" name="円/楕円 668"/>
        <xdr:cNvSpPr/>
      </xdr:nvSpPr>
      <xdr:spPr>
        <a:xfrm>
          <a:off x="13652500" y="134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62258</xdr:rowOff>
    </xdr:from>
    <xdr:ext cx="534377" cy="259045"/>
    <xdr:sp macro="" textlink="">
      <xdr:nvSpPr>
        <xdr:cNvPr id="670" name="テキスト ボックス 669"/>
        <xdr:cNvSpPr txBox="1"/>
      </xdr:nvSpPr>
      <xdr:spPr>
        <a:xfrm>
          <a:off x="13436111" y="132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171135</xdr:rowOff>
    </xdr:from>
    <xdr:to>
      <xdr:col>18</xdr:col>
      <xdr:colOff>492125</xdr:colOff>
      <xdr:row>79</xdr:row>
      <xdr:rowOff>101285</xdr:rowOff>
    </xdr:to>
    <xdr:sp macro="" textlink="">
      <xdr:nvSpPr>
        <xdr:cNvPr id="671" name="円/楕円 670"/>
        <xdr:cNvSpPr/>
      </xdr:nvSpPr>
      <xdr:spPr>
        <a:xfrm>
          <a:off x="12763500" y="135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117812</xdr:rowOff>
    </xdr:from>
    <xdr:ext cx="534377" cy="259045"/>
    <xdr:sp macro="" textlink="">
      <xdr:nvSpPr>
        <xdr:cNvPr id="672" name="テキスト ボックス 671"/>
        <xdr:cNvSpPr txBox="1"/>
      </xdr:nvSpPr>
      <xdr:spPr>
        <a:xfrm>
          <a:off x="12547111" y="133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27935</xdr:rowOff>
    </xdr:from>
    <xdr:to>
      <xdr:col>23</xdr:col>
      <xdr:colOff>517525</xdr:colOff>
      <xdr:row>97</xdr:row>
      <xdr:rowOff>45639</xdr:rowOff>
    </xdr:to>
    <xdr:cxnSp macro="">
      <xdr:nvCxnSpPr>
        <xdr:cNvPr id="703" name="直線コネクタ 702"/>
        <xdr:cNvCxnSpPr/>
      </xdr:nvCxnSpPr>
      <xdr:spPr>
        <a:xfrm>
          <a:off x="15481300" y="16658585"/>
          <a:ext cx="8382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163743</xdr:rowOff>
    </xdr:from>
    <xdr:to>
      <xdr:col>22</xdr:col>
      <xdr:colOff>365125</xdr:colOff>
      <xdr:row>97</xdr:row>
      <xdr:rowOff>27935</xdr:rowOff>
    </xdr:to>
    <xdr:cxnSp macro="">
      <xdr:nvCxnSpPr>
        <xdr:cNvPr id="706" name="直線コネクタ 705"/>
        <xdr:cNvCxnSpPr/>
      </xdr:nvCxnSpPr>
      <xdr:spPr>
        <a:xfrm>
          <a:off x="14592300" y="1662294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132496</xdr:rowOff>
    </xdr:from>
    <xdr:to>
      <xdr:col>21</xdr:col>
      <xdr:colOff>161925</xdr:colOff>
      <xdr:row>96</xdr:row>
      <xdr:rowOff>163743</xdr:rowOff>
    </xdr:to>
    <xdr:cxnSp macro="">
      <xdr:nvCxnSpPr>
        <xdr:cNvPr id="709" name="直線コネクタ 708"/>
        <xdr:cNvCxnSpPr/>
      </xdr:nvCxnSpPr>
      <xdr:spPr>
        <a:xfrm>
          <a:off x="13703300" y="16591696"/>
          <a:ext cx="889000" cy="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132496</xdr:rowOff>
    </xdr:from>
    <xdr:to>
      <xdr:col>19</xdr:col>
      <xdr:colOff>644525</xdr:colOff>
      <xdr:row>96</xdr:row>
      <xdr:rowOff>145424</xdr:rowOff>
    </xdr:to>
    <xdr:cxnSp macro="">
      <xdr:nvCxnSpPr>
        <xdr:cNvPr id="712" name="直線コネクタ 711"/>
        <xdr:cNvCxnSpPr/>
      </xdr:nvCxnSpPr>
      <xdr:spPr>
        <a:xfrm flipV="1">
          <a:off x="12814300" y="1659169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166289</xdr:rowOff>
    </xdr:from>
    <xdr:to>
      <xdr:col>23</xdr:col>
      <xdr:colOff>568325</xdr:colOff>
      <xdr:row>97</xdr:row>
      <xdr:rowOff>96439</xdr:rowOff>
    </xdr:to>
    <xdr:sp macro="" textlink="">
      <xdr:nvSpPr>
        <xdr:cNvPr id="722" name="円/楕円 721"/>
        <xdr:cNvSpPr/>
      </xdr:nvSpPr>
      <xdr:spPr>
        <a:xfrm>
          <a:off x="16268700" y="166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17716</xdr:rowOff>
    </xdr:from>
    <xdr:ext cx="599010" cy="259045"/>
    <xdr:sp macro="" textlink="">
      <xdr:nvSpPr>
        <xdr:cNvPr id="723" name="公債費該当値テキスト"/>
        <xdr:cNvSpPr txBox="1"/>
      </xdr:nvSpPr>
      <xdr:spPr>
        <a:xfrm>
          <a:off x="16370300" y="1647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148585</xdr:rowOff>
    </xdr:from>
    <xdr:to>
      <xdr:col>22</xdr:col>
      <xdr:colOff>415925</xdr:colOff>
      <xdr:row>97</xdr:row>
      <xdr:rowOff>78735</xdr:rowOff>
    </xdr:to>
    <xdr:sp macro="" textlink="">
      <xdr:nvSpPr>
        <xdr:cNvPr id="724" name="円/楕円 723"/>
        <xdr:cNvSpPr/>
      </xdr:nvSpPr>
      <xdr:spPr>
        <a:xfrm>
          <a:off x="15430500" y="166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95262</xdr:rowOff>
    </xdr:from>
    <xdr:ext cx="599010" cy="259045"/>
    <xdr:sp macro="" textlink="">
      <xdr:nvSpPr>
        <xdr:cNvPr id="725" name="テキスト ボックス 724"/>
        <xdr:cNvSpPr txBox="1"/>
      </xdr:nvSpPr>
      <xdr:spPr>
        <a:xfrm>
          <a:off x="15181794" y="163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253,448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112943</xdr:rowOff>
    </xdr:from>
    <xdr:to>
      <xdr:col>21</xdr:col>
      <xdr:colOff>212725</xdr:colOff>
      <xdr:row>97</xdr:row>
      <xdr:rowOff>43093</xdr:rowOff>
    </xdr:to>
    <xdr:sp macro="" textlink="">
      <xdr:nvSpPr>
        <xdr:cNvPr id="726" name="円/楕円 725"/>
        <xdr:cNvSpPr/>
      </xdr:nvSpPr>
      <xdr:spPr>
        <a:xfrm>
          <a:off x="14541500" y="165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59620</xdr:rowOff>
    </xdr:from>
    <xdr:ext cx="599010" cy="259045"/>
    <xdr:sp macro="" textlink="">
      <xdr:nvSpPr>
        <xdr:cNvPr id="727" name="テキスト ボックス 726"/>
        <xdr:cNvSpPr txBox="1"/>
      </xdr:nvSpPr>
      <xdr:spPr>
        <a:xfrm>
          <a:off x="14292794" y="1634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81696</xdr:rowOff>
    </xdr:from>
    <xdr:to>
      <xdr:col>20</xdr:col>
      <xdr:colOff>9525</xdr:colOff>
      <xdr:row>97</xdr:row>
      <xdr:rowOff>11846</xdr:rowOff>
    </xdr:to>
    <xdr:sp macro="" textlink="">
      <xdr:nvSpPr>
        <xdr:cNvPr id="728" name="円/楕円 727"/>
        <xdr:cNvSpPr/>
      </xdr:nvSpPr>
      <xdr:spPr>
        <a:xfrm>
          <a:off x="13652500" y="165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28373</xdr:rowOff>
    </xdr:from>
    <xdr:ext cx="599010" cy="259045"/>
    <xdr:sp macro="" textlink="">
      <xdr:nvSpPr>
        <xdr:cNvPr id="729" name="テキスト ボックス 728"/>
        <xdr:cNvSpPr txBox="1"/>
      </xdr:nvSpPr>
      <xdr:spPr>
        <a:xfrm>
          <a:off x="13403794" y="163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94624</xdr:rowOff>
    </xdr:from>
    <xdr:to>
      <xdr:col>18</xdr:col>
      <xdr:colOff>492125</xdr:colOff>
      <xdr:row>97</xdr:row>
      <xdr:rowOff>24774</xdr:rowOff>
    </xdr:to>
    <xdr:sp macro="" textlink="">
      <xdr:nvSpPr>
        <xdr:cNvPr id="730" name="円/楕円 729"/>
        <xdr:cNvSpPr/>
      </xdr:nvSpPr>
      <xdr:spPr>
        <a:xfrm>
          <a:off x="12763500" y="165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41301</xdr:rowOff>
    </xdr:from>
    <xdr:ext cx="599010" cy="259045"/>
    <xdr:sp macro="" textlink="">
      <xdr:nvSpPr>
        <xdr:cNvPr id="731" name="テキスト ボックス 730"/>
        <xdr:cNvSpPr txBox="1"/>
      </xdr:nvSpPr>
      <xdr:spPr>
        <a:xfrm>
          <a:off x="12514794" y="1632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目的別歳出の１人当たりのコストについては議会費、</a:t>
          </a:r>
          <a:r>
            <a:rPr kumimoji="1" lang="ja-JP" altLang="en-US" sz="1400">
              <a:solidFill>
                <a:schemeClr val="dk1"/>
              </a:solidFill>
              <a:effectLst/>
              <a:latin typeface="+mn-lt"/>
              <a:ea typeface="+mn-ea"/>
              <a:cs typeface="+mn-cs"/>
            </a:rPr>
            <a:t>農林水産業費</a:t>
          </a:r>
          <a:r>
            <a:rPr kumimoji="1" lang="ja-JP" altLang="ja-JP" sz="1400">
              <a:solidFill>
                <a:schemeClr val="dk1"/>
              </a:solidFill>
              <a:effectLst/>
              <a:latin typeface="+mn-lt"/>
              <a:ea typeface="+mn-ea"/>
              <a:cs typeface="+mn-cs"/>
            </a:rPr>
            <a:t>、消防費などほとんどの費目において類似団体を大幅に上回っている。この要因としては当村の人口が４５０人と極端に少ないことがあげられる。</a:t>
          </a:r>
          <a:endParaRPr lang="ja-JP" altLang="ja-JP" sz="1400">
            <a:effectLst/>
          </a:endParaRPr>
        </a:p>
        <a:p>
          <a:r>
            <a:rPr kumimoji="1" lang="ja-JP" altLang="en-US" sz="1400">
              <a:solidFill>
                <a:schemeClr val="dk1"/>
              </a:solidFill>
              <a:effectLst/>
              <a:latin typeface="+mn-lt"/>
              <a:ea typeface="+mn-ea"/>
              <a:cs typeface="+mn-cs"/>
            </a:rPr>
            <a:t>主な大型事業として消防費では</a:t>
          </a:r>
          <a:r>
            <a:rPr kumimoji="1" lang="ja-JP" altLang="ja-JP" sz="1400">
              <a:solidFill>
                <a:schemeClr val="dk1"/>
              </a:solidFill>
              <a:effectLst/>
              <a:latin typeface="+mn-lt"/>
              <a:ea typeface="+mn-ea"/>
              <a:cs typeface="+mn-cs"/>
            </a:rPr>
            <a:t>防災無線のデジタル化事業、</a:t>
          </a:r>
          <a:r>
            <a:rPr kumimoji="1" lang="ja-JP" altLang="en-US" sz="1400">
              <a:solidFill>
                <a:schemeClr val="dk1"/>
              </a:solidFill>
              <a:effectLst/>
              <a:latin typeface="+mn-lt"/>
              <a:ea typeface="+mn-ea"/>
              <a:cs typeface="+mn-cs"/>
            </a:rPr>
            <a:t>農林業水産業費では</a:t>
          </a:r>
          <a:r>
            <a:rPr kumimoji="1" lang="ja-JP" altLang="ja-JP" sz="1400">
              <a:solidFill>
                <a:schemeClr val="dk1"/>
              </a:solidFill>
              <a:effectLst/>
              <a:latin typeface="+mn-lt"/>
              <a:ea typeface="+mn-ea"/>
              <a:cs typeface="+mn-cs"/>
            </a:rPr>
            <a:t>林道整備</a:t>
          </a:r>
          <a:r>
            <a:rPr kumimoji="1" lang="ja-JP" altLang="en-US" sz="1400">
              <a:solidFill>
                <a:schemeClr val="dk1"/>
              </a:solidFill>
              <a:effectLst/>
              <a:latin typeface="+mn-lt"/>
              <a:ea typeface="+mn-ea"/>
              <a:cs typeface="+mn-cs"/>
            </a:rPr>
            <a:t>が実施されているので数値を押し上げている要因といえる。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今後も事業の実施の際にはできるだけ</a:t>
          </a:r>
          <a:r>
            <a:rPr lang="ja-JP" altLang="ja-JP" sz="1400" b="0" i="0" baseline="0">
              <a:solidFill>
                <a:schemeClr val="dk1"/>
              </a:solidFill>
              <a:effectLst/>
              <a:latin typeface="+mn-lt"/>
              <a:ea typeface="+mn-ea"/>
              <a:cs typeface="+mn-cs"/>
            </a:rPr>
            <a:t>費用対効果を検証し、緊急性のない事業等はできるだけ抑制するとともに、実施の際には補助金等を活用し、後年に大きな負担を残さないよう努力する。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また、平成２７年度において策定した北山村定員管理計画に沿った職員採用を行うことで人件費の削減に努める。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年度は実質収支額、実質単年度収支ともに黒字</a:t>
          </a:r>
          <a:r>
            <a:rPr kumimoji="1" lang="ja-JP" altLang="en-US" sz="1200">
              <a:solidFill>
                <a:schemeClr val="dk1"/>
              </a:solidFill>
              <a:effectLst/>
              <a:latin typeface="+mn-lt"/>
              <a:ea typeface="+mn-ea"/>
              <a:cs typeface="+mn-cs"/>
            </a:rPr>
            <a:t>で推移しており、現在まで財政調整基金の取り崩しはなかったが、</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の交付税等の減少により財政的に厳しくなり、基金の取り崩しが必要となることが考えられる。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補助金や交付税など国からの交付金の依存割合の高い本村にとっては、過疎化、高齢化により低迷している自主財源の確保が課題である。</a:t>
          </a:r>
          <a:endParaRPr lang="ja-JP" altLang="ja-JP" sz="1200">
            <a:effectLst/>
          </a:endParaRPr>
        </a:p>
        <a:p>
          <a:r>
            <a:rPr kumimoji="1" lang="ja-JP" altLang="ja-JP" sz="1200">
              <a:solidFill>
                <a:schemeClr val="dk1"/>
              </a:solidFill>
              <a:effectLst/>
              <a:latin typeface="+mn-lt"/>
              <a:ea typeface="+mn-ea"/>
              <a:cs typeface="+mn-cs"/>
            </a:rPr>
            <a:t>　今後も歳出削減に積極的に取り組み、財政の健全化を図るとともに、人口減少による普通交付税の減額を見据え、</a:t>
          </a:r>
          <a:r>
            <a:rPr kumimoji="1" lang="ja-JP" altLang="en-US" sz="1200">
              <a:solidFill>
                <a:schemeClr val="dk1"/>
              </a:solidFill>
              <a:effectLst/>
              <a:latin typeface="+mn-lt"/>
              <a:ea typeface="+mn-ea"/>
              <a:cs typeface="+mn-cs"/>
            </a:rPr>
            <a:t>ふるさと納税による寄付金収入や、</a:t>
          </a:r>
          <a:r>
            <a:rPr kumimoji="1" lang="ja-JP" altLang="ja-JP" sz="1200">
              <a:solidFill>
                <a:schemeClr val="dk1"/>
              </a:solidFill>
              <a:effectLst/>
              <a:latin typeface="+mn-lt"/>
              <a:ea typeface="+mn-ea"/>
              <a:cs typeface="+mn-cs"/>
            </a:rPr>
            <a:t>じゃばら産業や観光業などの活性化による自主財源の確保を図る。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現在まで計画的な予算編成及び特別会計への繰出を行い、適正な財政運営を前提としており、いずれの会計においても赤字額は発生しておらず、平成２７年度の</a:t>
          </a:r>
          <a:r>
            <a:rPr lang="ja-JP" altLang="ja-JP" sz="1400" b="0" i="0" baseline="0">
              <a:solidFill>
                <a:schemeClr val="dk1"/>
              </a:solidFill>
              <a:effectLst/>
              <a:latin typeface="+mn-lt"/>
              <a:ea typeface="+mn-ea"/>
              <a:cs typeface="+mn-cs"/>
            </a:rPr>
            <a:t>連結実質赤字比率</a:t>
          </a:r>
          <a:r>
            <a:rPr lang="ja-JP" altLang="en-US" sz="1400" b="0" i="0" baseline="0">
              <a:solidFill>
                <a:schemeClr val="dk1"/>
              </a:solidFill>
              <a:effectLst/>
              <a:latin typeface="+mn-lt"/>
              <a:ea typeface="+mn-ea"/>
              <a:cs typeface="+mn-cs"/>
            </a:rPr>
            <a:t>は算出されていない</a:t>
          </a:r>
          <a:r>
            <a:rPr lang="ja-JP"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今後も簡易水道事業の配水管の敷設替えなど老朽化した施設の更新費用の増加や、高齢化に適応するための経費の増加が見込まれるなかで事業費の適正化を図り、健全な財政運営をおこなっていく。さらに今後も</a:t>
          </a:r>
          <a:r>
            <a:rPr lang="ja-JP" altLang="ja-JP" sz="1400" b="0" i="0" baseline="0">
              <a:solidFill>
                <a:schemeClr val="dk1"/>
              </a:solidFill>
              <a:effectLst/>
              <a:latin typeface="+mn-lt"/>
              <a:ea typeface="+mn-ea"/>
              <a:cs typeface="+mn-cs"/>
            </a:rPr>
            <a:t>人口減少が続き、村税等の収入の増加は見込めないため、</a:t>
          </a:r>
          <a:r>
            <a:rPr lang="ja-JP" altLang="en-US" sz="1400" b="0" i="0" baseline="0">
              <a:solidFill>
                <a:schemeClr val="dk1"/>
              </a:solidFill>
              <a:effectLst/>
              <a:latin typeface="+mn-lt"/>
              <a:ea typeface="+mn-ea"/>
              <a:cs typeface="+mn-cs"/>
            </a:rPr>
            <a:t>ふるさと納税による寄付金収入の増加を図り、また、</a:t>
          </a:r>
          <a:r>
            <a:rPr lang="ja-JP" altLang="ja-JP" sz="1400" b="0" i="0" baseline="0">
              <a:solidFill>
                <a:schemeClr val="dk1"/>
              </a:solidFill>
              <a:effectLst/>
              <a:latin typeface="+mn-lt"/>
              <a:ea typeface="+mn-ea"/>
              <a:cs typeface="+mn-cs"/>
            </a:rPr>
            <a:t>じゃばらの販売や観光事業等による財源の確保に努めていく</a:t>
          </a:r>
          <a:r>
            <a:rPr lang="ja-JP" altLang="en-US" sz="1400" b="0" i="0" baseline="0">
              <a:solidFill>
                <a:schemeClr val="dk1"/>
              </a:solidFill>
              <a:effectLst/>
              <a:latin typeface="+mn-lt"/>
              <a:ea typeface="+mn-ea"/>
              <a:cs typeface="+mn-cs"/>
            </a:rPr>
            <a:t>必要がある</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実質公債費比率の</a:t>
          </a:r>
          <a:r>
            <a:rPr lang="ja-JP" altLang="en-US" sz="1400" b="0" i="0" baseline="0">
              <a:solidFill>
                <a:schemeClr val="dk1"/>
              </a:solidFill>
              <a:effectLst/>
              <a:latin typeface="+mn-lt"/>
              <a:ea typeface="+mn-ea"/>
              <a:cs typeface="+mn-cs"/>
            </a:rPr>
            <a:t>分子</a:t>
          </a:r>
          <a:r>
            <a:rPr lang="ja-JP" altLang="ja-JP" sz="1400" b="0" i="0" baseline="0">
              <a:solidFill>
                <a:schemeClr val="dk1"/>
              </a:solidFill>
              <a:effectLst/>
              <a:latin typeface="+mn-lt"/>
              <a:ea typeface="+mn-ea"/>
              <a:cs typeface="+mn-cs"/>
            </a:rPr>
            <a:t>に</a:t>
          </a:r>
          <a:r>
            <a:rPr lang="ja-JP" altLang="en-US" sz="1400" b="0" i="0" baseline="0">
              <a:solidFill>
                <a:schemeClr val="dk1"/>
              </a:solidFill>
              <a:effectLst/>
              <a:latin typeface="+mn-lt"/>
              <a:ea typeface="+mn-ea"/>
              <a:cs typeface="+mn-cs"/>
            </a:rPr>
            <a:t>ついては減少傾向にあるが</a:t>
          </a:r>
          <a:r>
            <a:rPr lang="ja-JP" altLang="ja-JP" sz="1400" b="0" i="0" baseline="0">
              <a:solidFill>
                <a:schemeClr val="dk1"/>
              </a:solidFill>
              <a:effectLst/>
              <a:latin typeface="+mn-lt"/>
              <a:ea typeface="+mn-ea"/>
              <a:cs typeface="+mn-cs"/>
            </a:rPr>
            <a:t>、これは</a:t>
          </a:r>
          <a:r>
            <a:rPr lang="ja-JP" altLang="en-US" sz="1400" b="0" i="0" baseline="0">
              <a:solidFill>
                <a:schemeClr val="dk1"/>
              </a:solidFill>
              <a:effectLst/>
              <a:latin typeface="+mn-lt"/>
              <a:ea typeface="+mn-ea"/>
              <a:cs typeface="+mn-cs"/>
            </a:rPr>
            <a:t>大型事業が完了し、</a:t>
          </a:r>
          <a:r>
            <a:rPr lang="ja-JP" altLang="ja-JP" sz="1400" b="0" i="0" baseline="0">
              <a:solidFill>
                <a:schemeClr val="dk1"/>
              </a:solidFill>
              <a:effectLst/>
              <a:latin typeface="+mn-lt"/>
              <a:ea typeface="+mn-ea"/>
              <a:cs typeface="+mn-cs"/>
            </a:rPr>
            <a:t>元利償還金について</a:t>
          </a:r>
          <a:r>
            <a:rPr lang="ja-JP" altLang="en-US" sz="1400" b="0" i="0" baseline="0">
              <a:solidFill>
                <a:schemeClr val="dk1"/>
              </a:solidFill>
              <a:effectLst/>
              <a:latin typeface="+mn-lt"/>
              <a:ea typeface="+mn-ea"/>
              <a:cs typeface="+mn-cs"/>
            </a:rPr>
            <a:t>減少しているためである。</a:t>
          </a:r>
          <a:r>
            <a:rPr lang="ja-JP" altLang="ja-JP" sz="1400" b="0" i="0" baseline="0">
              <a:solidFill>
                <a:schemeClr val="dk1"/>
              </a:solidFill>
              <a:effectLst/>
              <a:latin typeface="+mn-lt"/>
              <a:ea typeface="+mn-ea"/>
              <a:cs typeface="+mn-cs"/>
            </a:rPr>
            <a:t>今後は、簡易水道再編事業</a:t>
          </a:r>
          <a:r>
            <a:rPr lang="ja-JP" altLang="en-US" sz="1400" b="0" i="0" baseline="0">
              <a:solidFill>
                <a:schemeClr val="dk1"/>
              </a:solidFill>
              <a:effectLst/>
              <a:latin typeface="+mn-lt"/>
              <a:ea typeface="+mn-ea"/>
              <a:cs typeface="+mn-cs"/>
            </a:rPr>
            <a:t>、林道開設工事、防災無線のデジタル化事業などの大型工事の</a:t>
          </a:r>
          <a:r>
            <a:rPr lang="ja-JP" altLang="ja-JP" sz="1400" b="0" i="0" baseline="0">
              <a:solidFill>
                <a:schemeClr val="dk1"/>
              </a:solidFill>
              <a:effectLst/>
              <a:latin typeface="+mn-lt"/>
              <a:ea typeface="+mn-ea"/>
              <a:cs typeface="+mn-cs"/>
            </a:rPr>
            <a:t>償還が平成２９年度</a:t>
          </a:r>
          <a:r>
            <a:rPr lang="ja-JP" altLang="en-US" sz="1400" b="0" i="0" baseline="0">
              <a:solidFill>
                <a:schemeClr val="dk1"/>
              </a:solidFill>
              <a:effectLst/>
              <a:latin typeface="+mn-lt"/>
              <a:ea typeface="+mn-ea"/>
              <a:cs typeface="+mn-cs"/>
            </a:rPr>
            <a:t>以降</a:t>
          </a:r>
          <a:r>
            <a:rPr lang="ja-JP" altLang="ja-JP" sz="1400" b="0" i="0" baseline="0">
              <a:solidFill>
                <a:schemeClr val="dk1"/>
              </a:solidFill>
              <a:effectLst/>
              <a:latin typeface="+mn-lt"/>
              <a:ea typeface="+mn-ea"/>
              <a:cs typeface="+mn-cs"/>
            </a:rPr>
            <a:t>始まるため、元利償還金は増加すると見込まれている。</a:t>
          </a:r>
          <a:endParaRPr lang="ja-JP" altLang="ja-JP" sz="1400">
            <a:effectLst/>
          </a:endParaRPr>
        </a:p>
        <a:p>
          <a:pPr rtl="0"/>
          <a:r>
            <a:rPr lang="ja-JP" altLang="ja-JP" sz="1400" b="0" i="0" baseline="0">
              <a:solidFill>
                <a:schemeClr val="dk1"/>
              </a:solidFill>
              <a:effectLst/>
              <a:latin typeface="+mn-lt"/>
              <a:ea typeface="+mn-ea"/>
              <a:cs typeface="+mn-cs"/>
            </a:rPr>
            <a:t>　今後、公共施設の老朽化に伴う維持管理費用が増加すると見込まれているが、公共施設等総合管理計画に則り、改修費用を抑制するよう努める。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将来負担比率の構造において、</a:t>
          </a:r>
          <a:r>
            <a:rPr lang="ja-JP" altLang="en-US" sz="1400" b="0" i="0" baseline="0">
              <a:solidFill>
                <a:schemeClr val="dk1"/>
              </a:solidFill>
              <a:effectLst/>
              <a:latin typeface="+mn-lt"/>
              <a:ea typeface="+mn-ea"/>
              <a:cs typeface="+mn-cs"/>
            </a:rPr>
            <a:t>充当可能財源が</a:t>
          </a:r>
          <a:r>
            <a:rPr lang="ja-JP" altLang="ja-JP" sz="1400" b="0" i="0" baseline="0">
              <a:solidFill>
                <a:schemeClr val="dk1"/>
              </a:solidFill>
              <a:effectLst/>
              <a:latin typeface="+mn-lt"/>
              <a:ea typeface="+mn-ea"/>
              <a:cs typeface="+mn-cs"/>
            </a:rPr>
            <a:t>昨年より増加</a:t>
          </a:r>
          <a:r>
            <a:rPr lang="ja-JP" altLang="en-US" sz="1400" b="0" i="0" baseline="0">
              <a:solidFill>
                <a:schemeClr val="dk1"/>
              </a:solidFill>
              <a:effectLst/>
              <a:latin typeface="+mn-lt"/>
              <a:ea typeface="+mn-ea"/>
              <a:cs typeface="+mn-cs"/>
            </a:rPr>
            <a:t>しており</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これはふるさと寄付金が増加し、基金積立額が大幅に伸びたことによるものである。</a:t>
          </a:r>
          <a:endParaRPr lang="ja-JP" altLang="ja-JP" sz="1400">
            <a:effectLst/>
          </a:endParaRPr>
        </a:p>
        <a:p>
          <a:pPr rtl="0"/>
          <a:r>
            <a:rPr lang="ja-JP" altLang="ja-JP" sz="1400" b="0" i="0" baseline="0">
              <a:solidFill>
                <a:schemeClr val="dk1"/>
              </a:solidFill>
              <a:effectLst/>
              <a:latin typeface="+mn-lt"/>
              <a:ea typeface="+mn-ea"/>
              <a:cs typeface="+mn-cs"/>
            </a:rPr>
            <a:t>　将来負担額としては一般会計に係る地方債の現在高が</a:t>
          </a:r>
          <a:r>
            <a:rPr lang="ja-JP" altLang="en-US" sz="1400" b="0" i="0" baseline="0">
              <a:solidFill>
                <a:schemeClr val="dk1"/>
              </a:solidFill>
              <a:effectLst/>
              <a:latin typeface="+mn-lt"/>
              <a:ea typeface="+mn-ea"/>
              <a:cs typeface="+mn-cs"/>
            </a:rPr>
            <a:t>増加しているが、これは防災行政無線のデジタル化事業、林道開設事業などの大型事業が実施され起債額が増加したことによるものである。</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、じゃばら加工場整備事業など大型事業が予定されており、</a:t>
          </a:r>
          <a:r>
            <a:rPr lang="ja-JP" altLang="ja-JP" sz="1400" b="0" i="0" baseline="0">
              <a:solidFill>
                <a:schemeClr val="dk1"/>
              </a:solidFill>
              <a:effectLst/>
              <a:latin typeface="+mn-lt"/>
              <a:ea typeface="+mn-ea"/>
              <a:cs typeface="+mn-cs"/>
            </a:rPr>
            <a:t>充当可能財源の確保を図る</a:t>
          </a:r>
          <a:r>
            <a:rPr lang="ja-JP" altLang="en-US" sz="1400" b="0" i="0" baseline="0">
              <a:solidFill>
                <a:schemeClr val="dk1"/>
              </a:solidFill>
              <a:effectLst/>
              <a:latin typeface="+mn-lt"/>
              <a:ea typeface="+mn-ea"/>
              <a:cs typeface="+mn-cs"/>
            </a:rPr>
            <a:t>必要がある</a:t>
          </a:r>
          <a:r>
            <a:rPr lang="ja-JP" altLang="ja-JP" sz="1400" b="0" i="0" baseline="0">
              <a:solidFill>
                <a:schemeClr val="dk1"/>
              </a:solidFill>
              <a:effectLst/>
              <a:latin typeface="+mn-lt"/>
              <a:ea typeface="+mn-ea"/>
              <a:cs typeface="+mn-cs"/>
            </a:rPr>
            <a:t>ため、</a:t>
          </a:r>
          <a:r>
            <a:rPr lang="ja-JP" altLang="en-US" sz="1400" b="0" i="0" baseline="0">
              <a:solidFill>
                <a:schemeClr val="dk1"/>
              </a:solidFill>
              <a:effectLst/>
              <a:latin typeface="+mn-lt"/>
              <a:ea typeface="+mn-ea"/>
              <a:cs typeface="+mn-cs"/>
            </a:rPr>
            <a:t>ふるさと納税による寄付金収入の増加を図り、</a:t>
          </a:r>
          <a:r>
            <a:rPr lang="ja-JP" altLang="ja-JP" sz="1400" b="0" i="0" baseline="0">
              <a:solidFill>
                <a:schemeClr val="dk1"/>
              </a:solidFill>
              <a:effectLst/>
              <a:latin typeface="+mn-lt"/>
              <a:ea typeface="+mn-ea"/>
              <a:cs typeface="+mn-cs"/>
            </a:rPr>
            <a:t>特目基金に積み立てを行う方針とする</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6649700" y="809625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2763500" y="1165860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058900" y="1165860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5354300" y="1165860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6649700" y="1165860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7945100" y="1165860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1961813"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6011525" y="161925"/>
          <a:ext cx="3668712"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6036925" y="163512"/>
          <a:ext cx="362902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6062325" y="160337"/>
          <a:ext cx="3571875" cy="1444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3388975" y="161925"/>
          <a:ext cx="2489200"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3414375" y="163512"/>
          <a:ext cx="2444750"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3439775" y="160337"/>
          <a:ext cx="2387600" cy="15716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58787" y="346075"/>
          <a:ext cx="9467851" cy="15398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581025" y="377825"/>
          <a:ext cx="13112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828800" y="377825"/>
          <a:ext cx="12700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162300" y="377825"/>
          <a:ext cx="1414463"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576763" y="396875"/>
          <a:ext cx="1860550"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437313" y="396875"/>
          <a:ext cx="1184275"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7685088" y="409575"/>
          <a:ext cx="635000"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576763" y="981075"/>
          <a:ext cx="18605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500813" y="981075"/>
          <a:ext cx="3425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0421938" y="346075"/>
          <a:ext cx="1438275" cy="10604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0682288" y="409575"/>
          <a:ext cx="1184275" cy="9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0682288" y="514350"/>
          <a:ext cx="1184275"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0682288" y="838200"/>
          <a:ext cx="11842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0504488" y="484187"/>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0558463" y="46037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0558463" y="6032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0602913" y="8382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0523538" y="8382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0602913" y="1066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0523538" y="12001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2796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5622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8352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028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41425" y="3378200"/>
          <a:ext cx="3960813"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871839" y="3634042"/>
          <a:ext cx="1633184"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3788225" y="3617371"/>
          <a:ext cx="48487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151438" y="3448050"/>
          <a:ext cx="1438275"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151438" y="35814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589713" y="3448050"/>
          <a:ext cx="1438275"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589713" y="35814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154988" y="3448050"/>
          <a:ext cx="1438275"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154988" y="35814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41425" y="3943350"/>
          <a:ext cx="3960813" cy="20447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468938" y="3943350"/>
          <a:ext cx="4419600" cy="2044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468938" y="4006850"/>
          <a:ext cx="4314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545138" y="4216400"/>
          <a:ext cx="4297362"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役場庁舎や保育所、公営住宅などの老朽化も激しく、有形固定資産減価償却率としては、高く推移しているが、それに対して、橋りょうやトンネルなどの道路部分が大きく下回っている。</a:t>
          </a:r>
          <a:endParaRPr kumimoji="1" lang="en-US" altLang="ja-JP" sz="1100">
            <a:latin typeface="ＭＳ Ｐゴシック"/>
          </a:endParaRPr>
        </a:p>
        <a:p>
          <a:r>
            <a:rPr kumimoji="1" lang="ja-JP" altLang="en-US" sz="1100">
              <a:latin typeface="ＭＳ Ｐゴシック"/>
            </a:rPr>
            <a:t>そのため、類似団体や全国平均と比べても４９．１％と低くなっている。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03325" y="37623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41425" y="5988050"/>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18532" y="58942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41425" y="5647267"/>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18532" y="55534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41425" y="5306483"/>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18532" y="52126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41425" y="4965700"/>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18532" y="48718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41425" y="4624917"/>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18532" y="4535878"/>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41425" y="4284133"/>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18532" y="419985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41425" y="3943350"/>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18532" y="38590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41425" y="3943350"/>
          <a:ext cx="3960813" cy="20447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xdr:cNvCxnSpPr/>
      </xdr:nvCxnSpPr>
      <xdr:spPr>
        <a:xfrm flipV="1">
          <a:off x="4536758" y="4483312"/>
          <a:ext cx="1270" cy="104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589463" y="55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449763" y="55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xdr:cNvSpPr txBox="1"/>
      </xdr:nvSpPr>
      <xdr:spPr>
        <a:xfrm>
          <a:off x="4589463" y="426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xdr:cNvCxnSpPr/>
      </xdr:nvCxnSpPr>
      <xdr:spPr>
        <a:xfrm>
          <a:off x="4449763" y="448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xdr:cNvSpPr txBox="1"/>
      </xdr:nvSpPr>
      <xdr:spPr>
        <a:xfrm>
          <a:off x="4589463" y="5018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xdr:cNvSpPr/>
      </xdr:nvSpPr>
      <xdr:spPr>
        <a:xfrm>
          <a:off x="4487863" y="50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7" name="フローチャート : 判断 76"/>
        <xdr:cNvSpPr/>
      </xdr:nvSpPr>
      <xdr:spPr>
        <a:xfrm>
          <a:off x="3776663" y="47732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360863" y="6024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649663" y="6024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2997200" y="6024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235200" y="6024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58925" y="6024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138853</xdr:rowOff>
    </xdr:from>
    <xdr:to>
      <xdr:col>3</xdr:col>
      <xdr:colOff>511175</xdr:colOff>
      <xdr:row>33</xdr:row>
      <xdr:rowOff>69004</xdr:rowOff>
    </xdr:to>
    <xdr:sp macro="" textlink="">
      <xdr:nvSpPr>
        <xdr:cNvPr id="83" name="円/楕円 82"/>
        <xdr:cNvSpPr/>
      </xdr:nvSpPr>
      <xdr:spPr>
        <a:xfrm>
          <a:off x="3776663" y="5320453"/>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24147</xdr:rowOff>
    </xdr:from>
    <xdr:ext cx="405111" cy="259045"/>
    <xdr:sp macro="" textlink="">
      <xdr:nvSpPr>
        <xdr:cNvPr id="84" name="n_1aveValue有形固定資産減価償却率"/>
        <xdr:cNvSpPr txBox="1"/>
      </xdr:nvSpPr>
      <xdr:spPr>
        <a:xfrm>
          <a:off x="3612206" y="45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60131</xdr:rowOff>
    </xdr:from>
    <xdr:ext cx="405111" cy="259045"/>
    <xdr:sp macro="" textlink="">
      <xdr:nvSpPr>
        <xdr:cNvPr id="85" name="n_1mainValue有形固定資産減価償却率"/>
        <xdr:cNvSpPr txBox="1"/>
      </xdr:nvSpPr>
      <xdr:spPr>
        <a:xfrm>
          <a:off x="3612206" y="540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0650538" y="3378200"/>
          <a:ext cx="3960812"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1493414" y="3634042"/>
          <a:ext cx="1270172"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3197337" y="3617371"/>
          <a:ext cx="48487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0650538" y="3943350"/>
          <a:ext cx="3960812" cy="20447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4878050" y="3943350"/>
          <a:ext cx="4419600" cy="2044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4878050" y="4006850"/>
          <a:ext cx="4314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4954250" y="4216400"/>
          <a:ext cx="4287837"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0650538" y="3943350"/>
          <a:ext cx="3973512" cy="2044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41425" y="6781800"/>
          <a:ext cx="55387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41425" y="10334625"/>
          <a:ext cx="55387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885825" y="7016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589713" y="9540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885825" y="10544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589713" y="131476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1885613"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892713" y="180975"/>
          <a:ext cx="37052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911763" y="206375"/>
          <a:ext cx="36607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937163" y="231775"/>
          <a:ext cx="3603625"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5270163" y="180975"/>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5295563" y="206375"/>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5320963" y="231775"/>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19138" y="841375"/>
          <a:ext cx="9496425"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46138" y="873125"/>
          <a:ext cx="1311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93913" y="873125"/>
          <a:ext cx="1184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341688" y="873125"/>
          <a:ext cx="1438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779963" y="892175"/>
          <a:ext cx="1903412"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683375" y="892175"/>
          <a:ext cx="118427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9311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779963" y="1619250"/>
          <a:ext cx="19034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746875" y="1619250"/>
          <a:ext cx="346868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0388600" y="841375"/>
          <a:ext cx="1438275"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648950" y="9048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648950" y="11525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648950" y="1463675"/>
          <a:ext cx="118427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471150" y="98425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525125" y="9429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525125" y="119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569575"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490200" y="14478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569575"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490200" y="18002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55638" y="2587625"/>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55638" y="28225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55638" y="31210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55638"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19138" y="3962400"/>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46138"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46138"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819275" y="4584700"/>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819275" y="4778375"/>
          <a:ext cx="1404938"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876550"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876550"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19138" y="5038725"/>
          <a:ext cx="4433888"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19138" y="72009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068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19138" y="66579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52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19138" y="61245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19138" y="55816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44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19138" y="50387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4906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19138" y="5038725"/>
          <a:ext cx="4433888"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377690" y="562737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467225"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289425" y="675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467225"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289425"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467225"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327525" y="62585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532188" y="62299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187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3924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5796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7430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896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82550</xdr:rowOff>
    </xdr:from>
    <xdr:to>
      <xdr:col>5</xdr:col>
      <xdr:colOff>409575</xdr:colOff>
      <xdr:row>41</xdr:row>
      <xdr:rowOff>12700</xdr:rowOff>
    </xdr:to>
    <xdr:sp macro="" textlink="">
      <xdr:nvSpPr>
        <xdr:cNvPr id="66" name="円/楕円 65"/>
        <xdr:cNvSpPr/>
      </xdr:nvSpPr>
      <xdr:spPr>
        <a:xfrm>
          <a:off x="3532188" y="65595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23512</xdr:rowOff>
    </xdr:from>
    <xdr:ext cx="405111" cy="259045"/>
    <xdr:sp macro="" textlink="">
      <xdr:nvSpPr>
        <xdr:cNvPr id="67" name="n_1aveValue【道路】&#10;有形固定資産減価償却率"/>
        <xdr:cNvSpPr txBox="1"/>
      </xdr:nvSpPr>
      <xdr:spPr>
        <a:xfrm>
          <a:off x="3367731"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3827</xdr:rowOff>
    </xdr:from>
    <xdr:ext cx="405111" cy="259045"/>
    <xdr:sp macro="" textlink="">
      <xdr:nvSpPr>
        <xdr:cNvPr id="68" name="n_1mainValue【道路】&#10;有形固定資産減価償却率"/>
        <xdr:cNvSpPr txBox="1"/>
      </xdr:nvSpPr>
      <xdr:spPr>
        <a:xfrm>
          <a:off x="3367731"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218238" y="3962400"/>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345238" y="4584700"/>
          <a:ext cx="1395412"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345238" y="4778375"/>
          <a:ext cx="1395412"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275513"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275513"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366125" y="4584700"/>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366125" y="4778375"/>
          <a:ext cx="1404938"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218238" y="5038725"/>
          <a:ext cx="442436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180138"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218238" y="72009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218238" y="6893378"/>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5793921"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218238" y="6585857"/>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5729801" y="64531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218238" y="627833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572980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218238" y="5970814"/>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572980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218238" y="5663293"/>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5729801" y="55210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218238" y="5346247"/>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5665681" y="5213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218238" y="50387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5665681" y="4906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218238" y="5038725"/>
          <a:ext cx="442436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9833928" y="5479831"/>
          <a:ext cx="0" cy="12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9923463" y="67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9745663" y="67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9923463" y="52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9745663" y="547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9923463" y="6271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9783763" y="62930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012238" y="6075049"/>
          <a:ext cx="7778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96535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88915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0454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1993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3960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121739</xdr:rowOff>
    </xdr:from>
    <xdr:to>
      <xdr:col>14</xdr:col>
      <xdr:colOff>79375</xdr:colOff>
      <xdr:row>36</xdr:row>
      <xdr:rowOff>51889</xdr:rowOff>
    </xdr:to>
    <xdr:sp macro="" textlink="">
      <xdr:nvSpPr>
        <xdr:cNvPr id="107" name="円/楕円 106"/>
        <xdr:cNvSpPr/>
      </xdr:nvSpPr>
      <xdr:spPr>
        <a:xfrm>
          <a:off x="9012238" y="5789114"/>
          <a:ext cx="7778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5101</xdr:rowOff>
    </xdr:from>
    <xdr:ext cx="534377" cy="259045"/>
    <xdr:sp macro="" textlink="">
      <xdr:nvSpPr>
        <xdr:cNvPr id="108" name="n_1aveValue【道路】&#10;一人当たり延長"/>
        <xdr:cNvSpPr txBox="1"/>
      </xdr:nvSpPr>
      <xdr:spPr>
        <a:xfrm>
          <a:off x="8802198" y="61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68416</xdr:rowOff>
    </xdr:from>
    <xdr:ext cx="534377" cy="259045"/>
    <xdr:sp macro="" textlink="">
      <xdr:nvSpPr>
        <xdr:cNvPr id="109" name="n_1mainValue【道路】&#10;一人当たり延長"/>
        <xdr:cNvSpPr txBox="1"/>
      </xdr:nvSpPr>
      <xdr:spPr>
        <a:xfrm>
          <a:off x="8802198" y="557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19138" y="7562850"/>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46138"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46138"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819275" y="818515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819275" y="837882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2876550"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2876550"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19138" y="8639175"/>
          <a:ext cx="4433888"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19138" y="108013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19138" y="104394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306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19138" y="100774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19138" y="97155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19138" y="93630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19138" y="90011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19138" y="86391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19138" y="8639175"/>
          <a:ext cx="4433888"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62</xdr:row>
      <xdr:rowOff>43815</xdr:rowOff>
    </xdr:to>
    <xdr:cxnSp macro="">
      <xdr:nvCxnSpPr>
        <xdr:cNvPr id="133" name="直線コネクタ 132"/>
        <xdr:cNvCxnSpPr/>
      </xdr:nvCxnSpPr>
      <xdr:spPr>
        <a:xfrm flipV="1">
          <a:off x="4377690" y="900112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47642</xdr:rowOff>
    </xdr:from>
    <xdr:ext cx="405111" cy="259045"/>
    <xdr:sp macro="" textlink="">
      <xdr:nvSpPr>
        <xdr:cNvPr id="134" name="【橋りょう・トンネル】&#10;有形固定資産減価償却率最小値テキスト"/>
        <xdr:cNvSpPr txBox="1"/>
      </xdr:nvSpPr>
      <xdr:spPr>
        <a:xfrm>
          <a:off x="4467225"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62</xdr:row>
      <xdr:rowOff>43815</xdr:rowOff>
    </xdr:from>
    <xdr:to>
      <xdr:col>6</xdr:col>
      <xdr:colOff>600075</xdr:colOff>
      <xdr:row>62</xdr:row>
      <xdr:rowOff>43815</xdr:rowOff>
    </xdr:to>
    <xdr:cxnSp macro="">
      <xdr:nvCxnSpPr>
        <xdr:cNvPr id="135" name="直線コネクタ 134"/>
        <xdr:cNvCxnSpPr/>
      </xdr:nvCxnSpPr>
      <xdr:spPr>
        <a:xfrm>
          <a:off x="4289425"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05111" cy="259045"/>
    <xdr:sp macro="" textlink="">
      <xdr:nvSpPr>
        <xdr:cNvPr id="136" name="【橋りょう・トンネル】&#10;有形固定資産減価償却率最大値テキスト"/>
        <xdr:cNvSpPr txBox="1"/>
      </xdr:nvSpPr>
      <xdr:spPr>
        <a:xfrm>
          <a:off x="4467225" y="878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7" name="直線コネクタ 136"/>
        <xdr:cNvCxnSpPr/>
      </xdr:nvCxnSpPr>
      <xdr:spPr>
        <a:xfrm>
          <a:off x="4289425" y="900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41927</xdr:rowOff>
    </xdr:from>
    <xdr:ext cx="405111" cy="259045"/>
    <xdr:sp macro="" textlink="">
      <xdr:nvSpPr>
        <xdr:cNvPr id="138" name="【橋りょう・トンネル】&#10;有形固定資産減価償却率平均値テキスト"/>
        <xdr:cNvSpPr txBox="1"/>
      </xdr:nvSpPr>
      <xdr:spPr>
        <a:xfrm>
          <a:off x="4467225" y="9595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63500</xdr:rowOff>
    </xdr:from>
    <xdr:to>
      <xdr:col>6</xdr:col>
      <xdr:colOff>561975</xdr:colOff>
      <xdr:row>59</xdr:row>
      <xdr:rowOff>165100</xdr:rowOff>
    </xdr:to>
    <xdr:sp macro="" textlink="">
      <xdr:nvSpPr>
        <xdr:cNvPr id="139" name="フローチャート : 判断 138"/>
        <xdr:cNvSpPr/>
      </xdr:nvSpPr>
      <xdr:spPr>
        <a:xfrm>
          <a:off x="4327525" y="961707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50165</xdr:rowOff>
    </xdr:from>
    <xdr:to>
      <xdr:col>5</xdr:col>
      <xdr:colOff>409575</xdr:colOff>
      <xdr:row>58</xdr:row>
      <xdr:rowOff>151765</xdr:rowOff>
    </xdr:to>
    <xdr:sp macro="" textlink="">
      <xdr:nvSpPr>
        <xdr:cNvPr id="140" name="フローチャート : 判断 139"/>
        <xdr:cNvSpPr/>
      </xdr:nvSpPr>
      <xdr:spPr>
        <a:xfrm>
          <a:off x="3532188" y="94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187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3924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5796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7430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896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109220</xdr:rowOff>
    </xdr:from>
    <xdr:to>
      <xdr:col>5</xdr:col>
      <xdr:colOff>409575</xdr:colOff>
      <xdr:row>64</xdr:row>
      <xdr:rowOff>39370</xdr:rowOff>
    </xdr:to>
    <xdr:sp macro="" textlink="">
      <xdr:nvSpPr>
        <xdr:cNvPr id="146" name="円/楕円 145"/>
        <xdr:cNvSpPr/>
      </xdr:nvSpPr>
      <xdr:spPr>
        <a:xfrm>
          <a:off x="3532188" y="103104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168292</xdr:rowOff>
    </xdr:from>
    <xdr:ext cx="405111" cy="259045"/>
    <xdr:sp macro="" textlink="">
      <xdr:nvSpPr>
        <xdr:cNvPr id="147" name="n_1aveValue【橋りょう・トンネル】&#10;有形固定資産減価償却率"/>
        <xdr:cNvSpPr txBox="1"/>
      </xdr:nvSpPr>
      <xdr:spPr>
        <a:xfrm>
          <a:off x="3367731" y="923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175835</xdr:colOff>
      <xdr:row>64</xdr:row>
      <xdr:rowOff>30497</xdr:rowOff>
    </xdr:from>
    <xdr:ext cx="340478" cy="259045"/>
    <xdr:sp macro="" textlink="">
      <xdr:nvSpPr>
        <xdr:cNvPr id="148" name="n_1mainValue【橋りょう・トンネル】&#10;有形固定資産減価償却率"/>
        <xdr:cNvSpPr txBox="1"/>
      </xdr:nvSpPr>
      <xdr:spPr>
        <a:xfrm>
          <a:off x="3400048" y="10393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218238" y="7562850"/>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345238" y="8185150"/>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345238" y="8378825"/>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275513"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275513"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366125" y="818515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366125" y="837882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218238" y="8639175"/>
          <a:ext cx="442436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18013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218238" y="108013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218238" y="103632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5969452" y="102305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218238" y="99345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2" name="テキスト ボックス 161"/>
        <xdr:cNvSpPr txBox="1"/>
      </xdr:nvSpPr>
      <xdr:spPr>
        <a:xfrm>
          <a:off x="5575528" y="9801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218238" y="95059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4" name="テキスト ボックス 163"/>
        <xdr:cNvSpPr txBox="1"/>
      </xdr:nvSpPr>
      <xdr:spPr>
        <a:xfrm>
          <a:off x="5575528" y="9373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218238" y="90678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6" name="テキスト ボックス 165"/>
        <xdr:cNvSpPr txBox="1"/>
      </xdr:nvSpPr>
      <xdr:spPr>
        <a:xfrm>
          <a:off x="5575528" y="8935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218238" y="86391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575528" y="850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218238" y="8639175"/>
          <a:ext cx="442436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70" name="直線コネクタ 169"/>
        <xdr:cNvCxnSpPr/>
      </xdr:nvCxnSpPr>
      <xdr:spPr>
        <a:xfrm flipV="1">
          <a:off x="9833928" y="8967066"/>
          <a:ext cx="0" cy="139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1" name="【橋りょう・トンネル】&#10;一人当たり有形固定資産（償却資産）額最小値テキスト"/>
        <xdr:cNvSpPr txBox="1"/>
      </xdr:nvSpPr>
      <xdr:spPr>
        <a:xfrm>
          <a:off x="9923463" y="10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2" name="直線コネクタ 171"/>
        <xdr:cNvCxnSpPr/>
      </xdr:nvCxnSpPr>
      <xdr:spPr>
        <a:xfrm>
          <a:off x="9745663" y="10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3" name="【橋りょう・トンネル】&#10;一人当たり有形固定資産（償却資産）額最大値テキスト"/>
        <xdr:cNvSpPr txBox="1"/>
      </xdr:nvSpPr>
      <xdr:spPr>
        <a:xfrm>
          <a:off x="9923463" y="8751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4" name="直線コネクタ 173"/>
        <xdr:cNvCxnSpPr/>
      </xdr:nvCxnSpPr>
      <xdr:spPr>
        <a:xfrm>
          <a:off x="9745663" y="896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5" name="【橋りょう・トンネル】&#10;一人当たり有形固定資産（償却資産）額平均値テキスト"/>
        <xdr:cNvSpPr txBox="1"/>
      </xdr:nvSpPr>
      <xdr:spPr>
        <a:xfrm>
          <a:off x="9923463" y="1003064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6" name="フローチャート : 判断 175"/>
        <xdr:cNvSpPr/>
      </xdr:nvSpPr>
      <xdr:spPr>
        <a:xfrm>
          <a:off x="9783763" y="1004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7" name="フローチャート : 判断 176"/>
        <xdr:cNvSpPr/>
      </xdr:nvSpPr>
      <xdr:spPr>
        <a:xfrm>
          <a:off x="9012238" y="10137784"/>
          <a:ext cx="7778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96535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88915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0454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1993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3960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103222</xdr:rowOff>
    </xdr:from>
    <xdr:to>
      <xdr:col>14</xdr:col>
      <xdr:colOff>79375</xdr:colOff>
      <xdr:row>60</xdr:row>
      <xdr:rowOff>33372</xdr:rowOff>
    </xdr:to>
    <xdr:sp macro="" textlink="">
      <xdr:nvSpPr>
        <xdr:cNvPr id="183" name="円/楕円 182"/>
        <xdr:cNvSpPr/>
      </xdr:nvSpPr>
      <xdr:spPr>
        <a:xfrm>
          <a:off x="9012238" y="9656797"/>
          <a:ext cx="7778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19711</xdr:rowOff>
    </xdr:from>
    <xdr:ext cx="599010" cy="259045"/>
    <xdr:sp macro="" textlink="">
      <xdr:nvSpPr>
        <xdr:cNvPr id="184" name="n_1aveValue【橋りょう・トンネル】&#10;一人当たり有形固定資産（償却資産）額"/>
        <xdr:cNvSpPr txBox="1"/>
      </xdr:nvSpPr>
      <xdr:spPr>
        <a:xfrm>
          <a:off x="8769882" y="1022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356579</xdr:colOff>
      <xdr:row>58</xdr:row>
      <xdr:rowOff>49899</xdr:rowOff>
    </xdr:from>
    <xdr:ext cx="690189" cy="259045"/>
    <xdr:sp macro="" textlink="">
      <xdr:nvSpPr>
        <xdr:cNvPr id="185" name="n_1mainValue【橋りょう・トンネル】&#10;一人当たり有形固定資産（償却資産）額"/>
        <xdr:cNvSpPr txBox="1"/>
      </xdr:nvSpPr>
      <xdr:spPr>
        <a:xfrm>
          <a:off x="8724292" y="9441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3,076,241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19138" y="11163300"/>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46138"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46138"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819275" y="1178560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819275" y="1197927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2876550"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2876550"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19138" y="12239625"/>
          <a:ext cx="4433888"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19138" y="144018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425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19138" y="14089516"/>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39520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19138" y="13777232"/>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3644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19138" y="13469711"/>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19138" y="13162189"/>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19138" y="12854668"/>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2721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19138" y="12547146"/>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24144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19138" y="122396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19138" y="12239625"/>
          <a:ext cx="4433888"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2" name="直線コネクタ 211"/>
        <xdr:cNvCxnSpPr/>
      </xdr:nvCxnSpPr>
      <xdr:spPr>
        <a:xfrm flipV="1">
          <a:off x="4377690" y="12691111"/>
          <a:ext cx="0" cy="138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3" name="【公営住宅】&#10;有形固定資産減価償却率最小値テキスト"/>
        <xdr:cNvSpPr txBox="1"/>
      </xdr:nvSpPr>
      <xdr:spPr>
        <a:xfrm>
          <a:off x="4467225"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4" name="直線コネクタ 213"/>
        <xdr:cNvCxnSpPr/>
      </xdr:nvCxnSpPr>
      <xdr:spPr>
        <a:xfrm>
          <a:off x="4289425" y="1407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5" name="【公営住宅】&#10;有形固定資産減価償却率最大値テキスト"/>
        <xdr:cNvSpPr txBox="1"/>
      </xdr:nvSpPr>
      <xdr:spPr>
        <a:xfrm>
          <a:off x="4467225" y="1247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6" name="直線コネクタ 215"/>
        <xdr:cNvCxnSpPr/>
      </xdr:nvCxnSpPr>
      <xdr:spPr>
        <a:xfrm>
          <a:off x="4289425" y="12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17" name="【公営住宅】&#10;有形固定資産減価償却率平均値テキスト"/>
        <xdr:cNvSpPr txBox="1"/>
      </xdr:nvSpPr>
      <xdr:spPr>
        <a:xfrm>
          <a:off x="4467225" y="13501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8" name="フローチャート : 判断 217"/>
        <xdr:cNvSpPr/>
      </xdr:nvSpPr>
      <xdr:spPr>
        <a:xfrm>
          <a:off x="4327525" y="135234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19" name="フローチャート : 判断 218"/>
        <xdr:cNvSpPr/>
      </xdr:nvSpPr>
      <xdr:spPr>
        <a:xfrm>
          <a:off x="3532188" y="133925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187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3924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5796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7430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896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75474</xdr:rowOff>
    </xdr:from>
    <xdr:to>
      <xdr:col>5</xdr:col>
      <xdr:colOff>409575</xdr:colOff>
      <xdr:row>79</xdr:row>
      <xdr:rowOff>5624</xdr:rowOff>
    </xdr:to>
    <xdr:sp macro="" textlink="">
      <xdr:nvSpPr>
        <xdr:cNvPr id="225" name="円/楕円 224"/>
        <xdr:cNvSpPr/>
      </xdr:nvSpPr>
      <xdr:spPr>
        <a:xfrm>
          <a:off x="3532188" y="1270562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35940</xdr:rowOff>
    </xdr:from>
    <xdr:ext cx="405111" cy="259045"/>
    <xdr:sp macro="" textlink="">
      <xdr:nvSpPr>
        <xdr:cNvPr id="226" name="n_1aveValue【公営住宅】&#10;有形固定資産減価償却率"/>
        <xdr:cNvSpPr txBox="1"/>
      </xdr:nvSpPr>
      <xdr:spPr>
        <a:xfrm>
          <a:off x="3367731" y="134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22151</xdr:rowOff>
    </xdr:from>
    <xdr:ext cx="405111" cy="259045"/>
    <xdr:sp macro="" textlink="">
      <xdr:nvSpPr>
        <xdr:cNvPr id="227" name="n_1mainValue【公営住宅】&#10;有形固定資産減価償却率"/>
        <xdr:cNvSpPr txBox="1"/>
      </xdr:nvSpPr>
      <xdr:spPr>
        <a:xfrm>
          <a:off x="3367731" y="124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218238" y="11163300"/>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345238" y="11785600"/>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345238" y="11979275"/>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275513"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275513"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366125" y="1178560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366125" y="1197927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218238" y="12239625"/>
          <a:ext cx="442436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18013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218238" y="144018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218238" y="140398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5793921" y="1390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218238" y="136779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5793921" y="13545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218238" y="133159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5793921" y="1318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218238" y="129540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5793921" y="12821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218238" y="126015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5793921" y="12468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218238" y="122396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xdr:cNvSpPr txBox="1"/>
      </xdr:nvSpPr>
      <xdr:spPr>
        <a:xfrm>
          <a:off x="5729801" y="12106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218238" y="12239625"/>
          <a:ext cx="442436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1" name="直線コネクタ 250"/>
        <xdr:cNvCxnSpPr/>
      </xdr:nvCxnSpPr>
      <xdr:spPr>
        <a:xfrm flipV="1">
          <a:off x="9833928" y="12673585"/>
          <a:ext cx="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2" name="【公営住宅】&#10;一人当たり面積最小値テキスト"/>
        <xdr:cNvSpPr txBox="1"/>
      </xdr:nvSpPr>
      <xdr:spPr>
        <a:xfrm>
          <a:off x="9923463" y="1394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3" name="直線コネクタ 252"/>
        <xdr:cNvCxnSpPr/>
      </xdr:nvCxnSpPr>
      <xdr:spPr>
        <a:xfrm>
          <a:off x="9745663" y="13945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4" name="【公営住宅】&#10;一人当たり面積最大値テキスト"/>
        <xdr:cNvSpPr txBox="1"/>
      </xdr:nvSpPr>
      <xdr:spPr>
        <a:xfrm>
          <a:off x="9923463" y="1246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5" name="直線コネクタ 254"/>
        <xdr:cNvCxnSpPr/>
      </xdr:nvCxnSpPr>
      <xdr:spPr>
        <a:xfrm>
          <a:off x="9745663" y="126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6" name="【公営住宅】&#10;一人当たり面積平均値テキスト"/>
        <xdr:cNvSpPr txBox="1"/>
      </xdr:nvSpPr>
      <xdr:spPr>
        <a:xfrm>
          <a:off x="9923463" y="13524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7" name="フローチャート : 判断 256"/>
        <xdr:cNvSpPr/>
      </xdr:nvSpPr>
      <xdr:spPr>
        <a:xfrm>
          <a:off x="9783763" y="135465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8" name="フローチャート : 判断 257"/>
        <xdr:cNvSpPr/>
      </xdr:nvSpPr>
      <xdr:spPr>
        <a:xfrm>
          <a:off x="9012238" y="13315442"/>
          <a:ext cx="7778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96535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88915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0454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1993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3960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18351</xdr:rowOff>
    </xdr:from>
    <xdr:to>
      <xdr:col>14</xdr:col>
      <xdr:colOff>79375</xdr:colOff>
      <xdr:row>80</xdr:row>
      <xdr:rowOff>119951</xdr:rowOff>
    </xdr:to>
    <xdr:sp macro="" textlink="">
      <xdr:nvSpPr>
        <xdr:cNvPr id="264" name="円/楕円 263"/>
        <xdr:cNvSpPr/>
      </xdr:nvSpPr>
      <xdr:spPr>
        <a:xfrm>
          <a:off x="9012238" y="12972351"/>
          <a:ext cx="7778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130319</xdr:rowOff>
    </xdr:from>
    <xdr:ext cx="469744" cy="259045"/>
    <xdr:sp macro="" textlink="">
      <xdr:nvSpPr>
        <xdr:cNvPr id="265" name="n_1aveValue【公営住宅】&#10;一人当たり面積"/>
        <xdr:cNvSpPr txBox="1"/>
      </xdr:nvSpPr>
      <xdr:spPr>
        <a:xfrm>
          <a:off x="8834515" y="134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136478</xdr:rowOff>
    </xdr:from>
    <xdr:ext cx="469744" cy="259045"/>
    <xdr:sp macro="" textlink="">
      <xdr:nvSpPr>
        <xdr:cNvPr id="266" name="n_1mainValue【公営住宅】&#10;一人当たり面積"/>
        <xdr:cNvSpPr txBox="1"/>
      </xdr:nvSpPr>
      <xdr:spPr>
        <a:xfrm>
          <a:off x="8834515" y="1276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19138" y="14754225"/>
          <a:ext cx="4433888"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46138"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46138"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819275" y="15381287"/>
          <a:ext cx="140493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819275" y="15570200"/>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2876550"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2876550"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19138" y="15840075"/>
          <a:ext cx="4433888"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218238" y="14754225"/>
          <a:ext cx="442436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345238" y="15381287"/>
          <a:ext cx="1395412"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345238" y="15570200"/>
          <a:ext cx="1395412"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275513"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275513"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366125" y="15381287"/>
          <a:ext cx="140493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366125" y="15570200"/>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218238" y="15840075"/>
          <a:ext cx="4424362"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1674475" y="3962400"/>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1801475"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1801475"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2774613" y="4584700"/>
          <a:ext cx="14001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2774613" y="4778375"/>
          <a:ext cx="14001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3831888"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3831888"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1674475" y="5038725"/>
          <a:ext cx="442912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163637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1674475" y="72009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1378399" y="7068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1674475" y="68389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1314279" y="6706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1674475" y="64770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1314279"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1674475" y="61245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1314279"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1674475" y="57626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1314279"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1674475" y="54006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250159" y="526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1674475" y="50387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250159"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1674475" y="5038725"/>
          <a:ext cx="442912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7" name="直線コネクタ 306"/>
        <xdr:cNvCxnSpPr/>
      </xdr:nvCxnSpPr>
      <xdr:spPr>
        <a:xfrm flipV="1">
          <a:off x="15333027" y="5408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8" name="【認定こども園・幼稚園・保育所】&#10;有形固定資産減価償却率最小値テキスト"/>
        <xdr:cNvSpPr txBox="1"/>
      </xdr:nvSpPr>
      <xdr:spPr>
        <a:xfrm>
          <a:off x="15422563"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9" name="直線コネクタ 308"/>
        <xdr:cNvCxnSpPr/>
      </xdr:nvCxnSpPr>
      <xdr:spPr>
        <a:xfrm>
          <a:off x="15244763" y="685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10" name="【認定こども園・幼稚園・保育所】&#10;有形固定資産減価償却率最大値テキスト"/>
        <xdr:cNvSpPr txBox="1"/>
      </xdr:nvSpPr>
      <xdr:spPr>
        <a:xfrm>
          <a:off x="15422563" y="51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1" name="直線コネクタ 310"/>
        <xdr:cNvCxnSpPr/>
      </xdr:nvCxnSpPr>
      <xdr:spPr>
        <a:xfrm>
          <a:off x="15244763" y="540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12" name="【認定こども園・幼稚園・保育所】&#10;有形固定資産減価償却率平均値テキスト"/>
        <xdr:cNvSpPr txBox="1"/>
      </xdr:nvSpPr>
      <xdr:spPr>
        <a:xfrm>
          <a:off x="15422563"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13" name="フローチャート : 判断 312"/>
        <xdr:cNvSpPr/>
      </xdr:nvSpPr>
      <xdr:spPr>
        <a:xfrm>
          <a:off x="15282863"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4" name="フローチャート : 判断 313"/>
        <xdr:cNvSpPr/>
      </xdr:nvSpPr>
      <xdr:spPr>
        <a:xfrm>
          <a:off x="14487525" y="61366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51431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4347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35302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26984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18522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170180</xdr:rowOff>
    </xdr:from>
    <xdr:to>
      <xdr:col>22</xdr:col>
      <xdr:colOff>415925</xdr:colOff>
      <xdr:row>40</xdr:row>
      <xdr:rowOff>100330</xdr:rowOff>
    </xdr:to>
    <xdr:sp macro="" textlink="">
      <xdr:nvSpPr>
        <xdr:cNvPr id="320" name="円/楕円 319"/>
        <xdr:cNvSpPr/>
      </xdr:nvSpPr>
      <xdr:spPr>
        <a:xfrm>
          <a:off x="14487525"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21" name="n_1aveValue【認定こども園・幼稚園・保育所】&#10;有形固定資産減価償却率"/>
        <xdr:cNvSpPr txBox="1"/>
      </xdr:nvSpPr>
      <xdr:spPr>
        <a:xfrm>
          <a:off x="14323068"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91457</xdr:rowOff>
    </xdr:from>
    <xdr:ext cx="405111" cy="259045"/>
    <xdr:sp macro="" textlink="">
      <xdr:nvSpPr>
        <xdr:cNvPr id="322" name="n_1mainValue【認定こども園・幼稚園・保育所】&#10;有形固定資産減価償却率"/>
        <xdr:cNvSpPr txBox="1"/>
      </xdr:nvSpPr>
      <xdr:spPr>
        <a:xfrm>
          <a:off x="14323068"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7173575" y="3962400"/>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7300575" y="4584700"/>
          <a:ext cx="1395413"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7300575" y="4778375"/>
          <a:ext cx="1395413"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8230850"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8230850"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19316701" y="4584700"/>
          <a:ext cx="1409699"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19316701" y="4778375"/>
          <a:ext cx="1409699"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7173575" y="5038725"/>
          <a:ext cx="442436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713547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7173575" y="72009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3" name="テキスト ボックス 332"/>
        <xdr:cNvSpPr txBox="1"/>
      </xdr:nvSpPr>
      <xdr:spPr>
        <a:xfrm>
          <a:off x="16744497"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4" name="直線コネクタ 333"/>
        <xdr:cNvCxnSpPr/>
      </xdr:nvCxnSpPr>
      <xdr:spPr>
        <a:xfrm>
          <a:off x="17173575" y="677227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5" name="テキスト ボックス 334"/>
        <xdr:cNvSpPr txBox="1"/>
      </xdr:nvSpPr>
      <xdr:spPr>
        <a:xfrm>
          <a:off x="16744497" y="663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6" name="直線コネクタ 335"/>
        <xdr:cNvCxnSpPr/>
      </xdr:nvCxnSpPr>
      <xdr:spPr>
        <a:xfrm>
          <a:off x="17173575" y="63341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7" name="テキスト ボックス 336"/>
        <xdr:cNvSpPr txBox="1"/>
      </xdr:nvSpPr>
      <xdr:spPr>
        <a:xfrm>
          <a:off x="16744497" y="6201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8" name="直線コネクタ 337"/>
        <xdr:cNvCxnSpPr/>
      </xdr:nvCxnSpPr>
      <xdr:spPr>
        <a:xfrm>
          <a:off x="17173575" y="59055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9" name="テキスト ボックス 338"/>
        <xdr:cNvSpPr txBox="1"/>
      </xdr:nvSpPr>
      <xdr:spPr>
        <a:xfrm>
          <a:off x="16744497" y="577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0" name="直線コネクタ 339"/>
        <xdr:cNvCxnSpPr/>
      </xdr:nvCxnSpPr>
      <xdr:spPr>
        <a:xfrm>
          <a:off x="17173575" y="547687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1" name="テキスト ボックス 340"/>
        <xdr:cNvSpPr txBox="1"/>
      </xdr:nvSpPr>
      <xdr:spPr>
        <a:xfrm>
          <a:off x="16744497" y="534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7173575" y="50387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6744497"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7173575" y="5038725"/>
          <a:ext cx="442436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5" name="直線コネクタ 344"/>
        <xdr:cNvCxnSpPr/>
      </xdr:nvCxnSpPr>
      <xdr:spPr>
        <a:xfrm flipV="1">
          <a:off x="20789264" y="5444871"/>
          <a:ext cx="0" cy="103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6" name="【認定こども園・幼稚園・保育所】&#10;一人当たり面積最小値テキスト"/>
        <xdr:cNvSpPr txBox="1"/>
      </xdr:nvSpPr>
      <xdr:spPr>
        <a:xfrm>
          <a:off x="20878800" y="64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7" name="直線コネクタ 346"/>
        <xdr:cNvCxnSpPr/>
      </xdr:nvCxnSpPr>
      <xdr:spPr>
        <a:xfrm>
          <a:off x="20701000" y="648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8" name="【認定こども園・幼稚園・保育所】&#10;一人当たり面積最大値テキスト"/>
        <xdr:cNvSpPr txBox="1"/>
      </xdr:nvSpPr>
      <xdr:spPr>
        <a:xfrm>
          <a:off x="20878800" y="522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9" name="直線コネクタ 348"/>
        <xdr:cNvCxnSpPr/>
      </xdr:nvCxnSpPr>
      <xdr:spPr>
        <a:xfrm>
          <a:off x="20701000" y="544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50" name="【認定こども園・幼稚園・保育所】&#10;一人当たり面積平均値テキスト"/>
        <xdr:cNvSpPr txBox="1"/>
      </xdr:nvSpPr>
      <xdr:spPr>
        <a:xfrm>
          <a:off x="20878800" y="6148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51" name="フローチャート : 判断 350"/>
        <xdr:cNvSpPr/>
      </xdr:nvSpPr>
      <xdr:spPr>
        <a:xfrm>
          <a:off x="20739100" y="616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52" name="フローチャート : 判断 351"/>
        <xdr:cNvSpPr/>
      </xdr:nvSpPr>
      <xdr:spPr>
        <a:xfrm>
          <a:off x="19958050" y="542607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06041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19846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190007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8154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73513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45974</xdr:rowOff>
    </xdr:from>
    <xdr:to>
      <xdr:col>31</xdr:col>
      <xdr:colOff>85725</xdr:colOff>
      <xdr:row>35</xdr:row>
      <xdr:rowOff>147574</xdr:rowOff>
    </xdr:to>
    <xdr:sp macro="" textlink="">
      <xdr:nvSpPr>
        <xdr:cNvPr id="358" name="円/楕円 357"/>
        <xdr:cNvSpPr/>
      </xdr:nvSpPr>
      <xdr:spPr>
        <a:xfrm>
          <a:off x="19958050" y="571334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359" name="n_1aveValue【認定こども園・幼稚園・保育所】&#10;一人当たり面積"/>
        <xdr:cNvSpPr txBox="1"/>
      </xdr:nvSpPr>
      <xdr:spPr>
        <a:xfrm>
          <a:off x="19789852" y="52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138701</xdr:rowOff>
    </xdr:from>
    <xdr:ext cx="469744" cy="259045"/>
    <xdr:sp macro="" textlink="">
      <xdr:nvSpPr>
        <xdr:cNvPr id="360" name="n_1mainValue【認定こども園・幼稚園・保育所】&#10;一人当たり面積"/>
        <xdr:cNvSpPr txBox="1"/>
      </xdr:nvSpPr>
      <xdr:spPr>
        <a:xfrm>
          <a:off x="19789852" y="580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1674475" y="7562850"/>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1801475"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1801475"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2774613" y="8185150"/>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2774613" y="8378825"/>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3831888"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3831888"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1674475" y="8639175"/>
          <a:ext cx="442912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163637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1674475" y="108013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1314279" y="10668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1674475" y="10493828"/>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1314279" y="103611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1674475" y="10186307"/>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1314279" y="100440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1674475" y="987878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1314279"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1674475" y="956174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1314279"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1674475" y="9254218"/>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1314279" y="91215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1674475" y="8946697"/>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1314279" y="88139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1674475" y="86391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1314279" y="850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1674475" y="8639175"/>
          <a:ext cx="442912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7" name="直線コネクタ 386"/>
        <xdr:cNvCxnSpPr/>
      </xdr:nvCxnSpPr>
      <xdr:spPr>
        <a:xfrm flipV="1">
          <a:off x="15333027" y="8904242"/>
          <a:ext cx="0" cy="142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8" name="【学校施設】&#10;有形固定資産減価償却率最小値テキスト"/>
        <xdr:cNvSpPr txBox="1"/>
      </xdr:nvSpPr>
      <xdr:spPr>
        <a:xfrm>
          <a:off x="15422563" y="103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9" name="直線コネクタ 388"/>
        <xdr:cNvCxnSpPr/>
      </xdr:nvCxnSpPr>
      <xdr:spPr>
        <a:xfrm>
          <a:off x="15244763" y="1033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90" name="【学校施設】&#10;有形固定資産減価償却率最大値テキスト"/>
        <xdr:cNvSpPr txBox="1"/>
      </xdr:nvSpPr>
      <xdr:spPr>
        <a:xfrm>
          <a:off x="15422563" y="869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1" name="直線コネクタ 390"/>
        <xdr:cNvCxnSpPr/>
      </xdr:nvCxnSpPr>
      <xdr:spPr>
        <a:xfrm>
          <a:off x="15244763" y="8904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92" name="【学校施設】&#10;有形固定資産減価償却率平均値テキスト"/>
        <xdr:cNvSpPr txBox="1"/>
      </xdr:nvSpPr>
      <xdr:spPr>
        <a:xfrm>
          <a:off x="15422563" y="9760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3" name="フローチャート : 判断 392"/>
        <xdr:cNvSpPr/>
      </xdr:nvSpPr>
      <xdr:spPr>
        <a:xfrm>
          <a:off x="15282863" y="978226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394" name="フローチャート : 判断 393"/>
        <xdr:cNvSpPr/>
      </xdr:nvSpPr>
      <xdr:spPr>
        <a:xfrm>
          <a:off x="14487525" y="951066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51431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4347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35302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26984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18522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39007</xdr:rowOff>
    </xdr:from>
    <xdr:to>
      <xdr:col>22</xdr:col>
      <xdr:colOff>415925</xdr:colOff>
      <xdr:row>57</xdr:row>
      <xdr:rowOff>140607</xdr:rowOff>
    </xdr:to>
    <xdr:sp macro="" textlink="">
      <xdr:nvSpPr>
        <xdr:cNvPr id="400" name="円/楕円 399"/>
        <xdr:cNvSpPr/>
      </xdr:nvSpPr>
      <xdr:spPr>
        <a:xfrm>
          <a:off x="14487525" y="92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401" name="n_1aveValue【学校施設】&#10;有形固定資産減価償却率"/>
        <xdr:cNvSpPr txBox="1"/>
      </xdr:nvSpPr>
      <xdr:spPr>
        <a:xfrm>
          <a:off x="14323068" y="95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157134</xdr:rowOff>
    </xdr:from>
    <xdr:ext cx="405111" cy="259045"/>
    <xdr:sp macro="" textlink="">
      <xdr:nvSpPr>
        <xdr:cNvPr id="402" name="n_1mainValue【学校施設】&#10;有形固定資産減価償却率"/>
        <xdr:cNvSpPr txBox="1"/>
      </xdr:nvSpPr>
      <xdr:spPr>
        <a:xfrm>
          <a:off x="14323068" y="906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7173575" y="7562850"/>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7300575" y="8185150"/>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7300575" y="8378825"/>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8230850"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8230850"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19316701" y="8185150"/>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19316701" y="8378825"/>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7173575" y="8639175"/>
          <a:ext cx="442436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713547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7173575" y="108013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6744497"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4" name="直線コネクタ 413"/>
        <xdr:cNvCxnSpPr/>
      </xdr:nvCxnSpPr>
      <xdr:spPr>
        <a:xfrm>
          <a:off x="17173575" y="103632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5" name="テキスト ボックス 414"/>
        <xdr:cNvSpPr txBox="1"/>
      </xdr:nvSpPr>
      <xdr:spPr>
        <a:xfrm>
          <a:off x="16744497"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6" name="直線コネクタ 415"/>
        <xdr:cNvCxnSpPr/>
      </xdr:nvCxnSpPr>
      <xdr:spPr>
        <a:xfrm>
          <a:off x="17173575" y="993457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7" name="テキスト ボックス 416"/>
        <xdr:cNvSpPr txBox="1"/>
      </xdr:nvSpPr>
      <xdr:spPr>
        <a:xfrm>
          <a:off x="16744497" y="980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8" name="直線コネクタ 417"/>
        <xdr:cNvCxnSpPr/>
      </xdr:nvCxnSpPr>
      <xdr:spPr>
        <a:xfrm>
          <a:off x="17173575" y="95059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9" name="テキスト ボックス 418"/>
        <xdr:cNvSpPr txBox="1"/>
      </xdr:nvSpPr>
      <xdr:spPr>
        <a:xfrm>
          <a:off x="16744497" y="937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0" name="直線コネクタ 419"/>
        <xdr:cNvCxnSpPr/>
      </xdr:nvCxnSpPr>
      <xdr:spPr>
        <a:xfrm>
          <a:off x="17173575" y="90678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1" name="テキスト ボックス 420"/>
        <xdr:cNvSpPr txBox="1"/>
      </xdr:nvSpPr>
      <xdr:spPr>
        <a:xfrm>
          <a:off x="16744497" y="8935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7173575" y="863917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3" name="テキスト ボックス 422"/>
        <xdr:cNvSpPr txBox="1"/>
      </xdr:nvSpPr>
      <xdr:spPr>
        <a:xfrm>
          <a:off x="16685139" y="850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7173575" y="8639175"/>
          <a:ext cx="442436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5" name="直線コネクタ 424"/>
        <xdr:cNvCxnSpPr/>
      </xdr:nvCxnSpPr>
      <xdr:spPr>
        <a:xfrm flipV="1">
          <a:off x="20789264" y="9131808"/>
          <a:ext cx="0" cy="13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6" name="【学校施設】&#10;一人当たり面積最小値テキスト"/>
        <xdr:cNvSpPr txBox="1"/>
      </xdr:nvSpPr>
      <xdr:spPr>
        <a:xfrm>
          <a:off x="20878800" y="104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7" name="直線コネクタ 426"/>
        <xdr:cNvCxnSpPr/>
      </xdr:nvCxnSpPr>
      <xdr:spPr>
        <a:xfrm>
          <a:off x="20701000" y="1046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8" name="【学校施設】&#10;一人当たり面積最大値テキスト"/>
        <xdr:cNvSpPr txBox="1"/>
      </xdr:nvSpPr>
      <xdr:spPr>
        <a:xfrm>
          <a:off x="20878800" y="891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9" name="直線コネクタ 428"/>
        <xdr:cNvCxnSpPr/>
      </xdr:nvCxnSpPr>
      <xdr:spPr>
        <a:xfrm>
          <a:off x="20701000" y="913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30" name="【学校施設】&#10;一人当たり面積平均値テキスト"/>
        <xdr:cNvSpPr txBox="1"/>
      </xdr:nvSpPr>
      <xdr:spPr>
        <a:xfrm>
          <a:off x="20878800" y="10054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31" name="フローチャート : 判断 430"/>
        <xdr:cNvSpPr/>
      </xdr:nvSpPr>
      <xdr:spPr>
        <a:xfrm>
          <a:off x="20739100" y="10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32" name="フローチャート : 判断 431"/>
        <xdr:cNvSpPr/>
      </xdr:nvSpPr>
      <xdr:spPr>
        <a:xfrm>
          <a:off x="19958050" y="993246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06041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19846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190007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8154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73513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133680</xdr:rowOff>
    </xdr:from>
    <xdr:to>
      <xdr:col>31</xdr:col>
      <xdr:colOff>85725</xdr:colOff>
      <xdr:row>57</xdr:row>
      <xdr:rowOff>63830</xdr:rowOff>
    </xdr:to>
    <xdr:sp macro="" textlink="">
      <xdr:nvSpPr>
        <xdr:cNvPr id="438" name="円/楕円 437"/>
        <xdr:cNvSpPr/>
      </xdr:nvSpPr>
      <xdr:spPr>
        <a:xfrm>
          <a:off x="19958050" y="920148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147769</xdr:rowOff>
    </xdr:from>
    <xdr:ext cx="469744" cy="259045"/>
    <xdr:sp macro="" textlink="">
      <xdr:nvSpPr>
        <xdr:cNvPr id="439" name="n_1aveValue【学校施設】&#10;一人当たり面積"/>
        <xdr:cNvSpPr txBox="1"/>
      </xdr:nvSpPr>
      <xdr:spPr>
        <a:xfrm>
          <a:off x="19789852" y="1002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80357</xdr:rowOff>
    </xdr:from>
    <xdr:ext cx="469744" cy="259045"/>
    <xdr:sp macro="" textlink="">
      <xdr:nvSpPr>
        <xdr:cNvPr id="440" name="n_1mainValue【学校施設】&#10;一人当たり面積"/>
        <xdr:cNvSpPr txBox="1"/>
      </xdr:nvSpPr>
      <xdr:spPr>
        <a:xfrm>
          <a:off x="19789852" y="898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1674475" y="11163300"/>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1801475"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1801475"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2774613" y="11785600"/>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2774613" y="11979275"/>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3831888"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3831888"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1674475" y="12239625"/>
          <a:ext cx="442912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9" name="正方形/長方形 448"/>
        <xdr:cNvSpPr/>
      </xdr:nvSpPr>
      <xdr:spPr>
        <a:xfrm>
          <a:off x="17173575" y="11163300"/>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7300575" y="11785600"/>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7300575" y="11979275"/>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8230850"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8230850"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19316701" y="11785600"/>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19316701" y="11979275"/>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6" name="正方形/長方形 455"/>
        <xdr:cNvSpPr/>
      </xdr:nvSpPr>
      <xdr:spPr>
        <a:xfrm>
          <a:off x="17173575" y="12239625"/>
          <a:ext cx="442436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1674475" y="14754225"/>
          <a:ext cx="4429125"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1801475"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1801475"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2774613" y="15381287"/>
          <a:ext cx="14001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2774613" y="15570200"/>
          <a:ext cx="14001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3831888"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3831888"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1674475" y="15840075"/>
          <a:ext cx="44291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5" name="正方形/長方形 464"/>
        <xdr:cNvSpPr/>
      </xdr:nvSpPr>
      <xdr:spPr>
        <a:xfrm>
          <a:off x="17173575" y="14754225"/>
          <a:ext cx="442436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6" name="正方形/長方形 465"/>
        <xdr:cNvSpPr/>
      </xdr:nvSpPr>
      <xdr:spPr>
        <a:xfrm>
          <a:off x="17300575" y="15381287"/>
          <a:ext cx="1395413"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7" name="正方形/長方形 466"/>
        <xdr:cNvSpPr/>
      </xdr:nvSpPr>
      <xdr:spPr>
        <a:xfrm>
          <a:off x="17300575" y="15570200"/>
          <a:ext cx="1395413"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8" name="正方形/長方形 467"/>
        <xdr:cNvSpPr/>
      </xdr:nvSpPr>
      <xdr:spPr>
        <a:xfrm>
          <a:off x="18230850"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9" name="正方形/長方形 468"/>
        <xdr:cNvSpPr/>
      </xdr:nvSpPr>
      <xdr:spPr>
        <a:xfrm>
          <a:off x="18230850"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0" name="正方形/長方形 469"/>
        <xdr:cNvSpPr/>
      </xdr:nvSpPr>
      <xdr:spPr>
        <a:xfrm>
          <a:off x="19316701" y="15381287"/>
          <a:ext cx="1409699"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1" name="正方形/長方形 470"/>
        <xdr:cNvSpPr/>
      </xdr:nvSpPr>
      <xdr:spPr>
        <a:xfrm>
          <a:off x="19316701" y="15570200"/>
          <a:ext cx="1409699"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2" name="正方形/長方形 471"/>
        <xdr:cNvSpPr/>
      </xdr:nvSpPr>
      <xdr:spPr>
        <a:xfrm>
          <a:off x="17173575" y="15840075"/>
          <a:ext cx="4424363"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19138" y="18354675"/>
          <a:ext cx="208788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19138" y="18418175"/>
          <a:ext cx="36337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795338" y="18653125"/>
          <a:ext cx="2071370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公営住宅などの老朽化も激しく、有形固定資産減価償却率としては、高く推移しているが、それに対して、橋りょうやトンネルなどの道路部分</a:t>
          </a:r>
          <a:r>
            <a:rPr kumimoji="1" lang="ja-JP" altLang="en-US" sz="1100">
              <a:solidFill>
                <a:schemeClr val="dk1"/>
              </a:solidFill>
              <a:effectLst/>
              <a:latin typeface="+mn-lt"/>
              <a:ea typeface="+mn-ea"/>
              <a:cs typeface="+mn-cs"/>
            </a:rPr>
            <a:t>の新設設備が大きくく下回っている。一人当たり面積においても、必要最低限の施設に対し、人口が少ないためかなり高い数値となっている。</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1885613"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892713" y="180975"/>
          <a:ext cx="37052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911763" y="206375"/>
          <a:ext cx="36607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937163" y="231775"/>
          <a:ext cx="3603625"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5270163" y="180975"/>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5295563" y="206375"/>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5320963" y="231775"/>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19138" y="841375"/>
          <a:ext cx="9496425"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46138" y="873125"/>
          <a:ext cx="1311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93913" y="873125"/>
          <a:ext cx="1184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341688" y="873125"/>
          <a:ext cx="1438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779963" y="892175"/>
          <a:ext cx="1903412"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683375" y="892175"/>
          <a:ext cx="118427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9311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779963" y="1619250"/>
          <a:ext cx="19034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746875" y="1619250"/>
          <a:ext cx="321468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0388600" y="841375"/>
          <a:ext cx="1438275"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648950" y="9048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648950" y="11525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648950" y="1463675"/>
          <a:ext cx="118427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471150" y="98425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525125" y="9429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525125" y="119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569575"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490200" y="14478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569575"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490200" y="18002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55638" y="2587625"/>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55638" y="28225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55638" y="31210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55638"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19138" y="3962400"/>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46138"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46138"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819275" y="4584700"/>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819275" y="4778375"/>
          <a:ext cx="1404938"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876550"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876550"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19138" y="5038725"/>
          <a:ext cx="4433888"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218238" y="3962400"/>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345238" y="4584700"/>
          <a:ext cx="1395412"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345238" y="4778375"/>
          <a:ext cx="1395412"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275513"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275513"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366125" y="4584700"/>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366125" y="4778375"/>
          <a:ext cx="1404938"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218238" y="5038725"/>
          <a:ext cx="442436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19138" y="7562850"/>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46138"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46138"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819275" y="818515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819275" y="837882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2876550"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2876550"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19138" y="8639175"/>
          <a:ext cx="4433888"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218238" y="7562850"/>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345238" y="8185150"/>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345238" y="8378825"/>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275513"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275513"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366125" y="818515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366125" y="837882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218238" y="8639175"/>
          <a:ext cx="442436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19138" y="11163300"/>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46138"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46138"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819275" y="1178560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819275" y="1197927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2876550"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2876550"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19138" y="12239625"/>
          <a:ext cx="4433888"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19138" y="144018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425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76" name="直線コネクタ 75"/>
        <xdr:cNvCxnSpPr/>
      </xdr:nvCxnSpPr>
      <xdr:spPr>
        <a:xfrm>
          <a:off x="719138" y="139636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77" name="テキスト ボックス 76"/>
        <xdr:cNvSpPr txBox="1"/>
      </xdr:nvSpPr>
      <xdr:spPr>
        <a:xfrm>
          <a:off x="358941" y="1383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78" name="直線コネクタ 77"/>
        <xdr:cNvCxnSpPr/>
      </xdr:nvCxnSpPr>
      <xdr:spPr>
        <a:xfrm>
          <a:off x="719138" y="135350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79" name="テキスト ボックス 78"/>
        <xdr:cNvSpPr txBox="1"/>
      </xdr:nvSpPr>
      <xdr:spPr>
        <a:xfrm>
          <a:off x="358941" y="1340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80" name="直線コネクタ 79"/>
        <xdr:cNvCxnSpPr/>
      </xdr:nvCxnSpPr>
      <xdr:spPr>
        <a:xfrm>
          <a:off x="719138" y="131064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81" name="テキスト ボックス 80"/>
        <xdr:cNvSpPr txBox="1"/>
      </xdr:nvSpPr>
      <xdr:spPr>
        <a:xfrm>
          <a:off x="358941" y="1296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82" name="直線コネクタ 81"/>
        <xdr:cNvCxnSpPr/>
      </xdr:nvCxnSpPr>
      <xdr:spPr>
        <a:xfrm>
          <a:off x="719138" y="126682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83" name="テキスト ボックス 82"/>
        <xdr:cNvSpPr txBox="1"/>
      </xdr:nvSpPr>
      <xdr:spPr>
        <a:xfrm>
          <a:off x="358941" y="1253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4" name="直線コネクタ 83"/>
        <xdr:cNvCxnSpPr/>
      </xdr:nvCxnSpPr>
      <xdr:spPr>
        <a:xfrm>
          <a:off x="719138" y="122396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85" name="テキスト ボックス 84"/>
        <xdr:cNvSpPr txBox="1"/>
      </xdr:nvSpPr>
      <xdr:spPr>
        <a:xfrm>
          <a:off x="358941"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6" name="【福祉施設】&#10;有形固定資産減価償却率グラフ枠"/>
        <xdr:cNvSpPr/>
      </xdr:nvSpPr>
      <xdr:spPr>
        <a:xfrm>
          <a:off x="719138" y="12239625"/>
          <a:ext cx="4433888"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150113</xdr:rowOff>
    </xdr:from>
    <xdr:to>
      <xdr:col>6</xdr:col>
      <xdr:colOff>510540</xdr:colOff>
      <xdr:row>84</xdr:row>
      <xdr:rowOff>106680</xdr:rowOff>
    </xdr:to>
    <xdr:cxnSp macro="">
      <xdr:nvCxnSpPr>
        <xdr:cNvPr id="87" name="直線コネクタ 86"/>
        <xdr:cNvCxnSpPr/>
      </xdr:nvCxnSpPr>
      <xdr:spPr>
        <a:xfrm flipV="1">
          <a:off x="4377690" y="12618338"/>
          <a:ext cx="0" cy="109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110507</xdr:rowOff>
    </xdr:from>
    <xdr:ext cx="405111" cy="259045"/>
    <xdr:sp macro="" textlink="">
      <xdr:nvSpPr>
        <xdr:cNvPr id="88" name="【福祉施設】&#10;有形固定資産減価償却率最小値テキスト"/>
        <xdr:cNvSpPr txBox="1"/>
      </xdr:nvSpPr>
      <xdr:spPr>
        <a:xfrm>
          <a:off x="4467225"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84</xdr:row>
      <xdr:rowOff>106680</xdr:rowOff>
    </xdr:from>
    <xdr:to>
      <xdr:col>6</xdr:col>
      <xdr:colOff>600075</xdr:colOff>
      <xdr:row>84</xdr:row>
      <xdr:rowOff>106680</xdr:rowOff>
    </xdr:to>
    <xdr:cxnSp macro="">
      <xdr:nvCxnSpPr>
        <xdr:cNvPr id="89" name="直線コネクタ 88"/>
        <xdr:cNvCxnSpPr/>
      </xdr:nvCxnSpPr>
      <xdr:spPr>
        <a:xfrm>
          <a:off x="4289425"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96790</xdr:rowOff>
    </xdr:from>
    <xdr:ext cx="405111" cy="259045"/>
    <xdr:sp macro="" textlink="">
      <xdr:nvSpPr>
        <xdr:cNvPr id="90" name="【福祉施設】&#10;有形固定資産減価償却率最大値テキスト"/>
        <xdr:cNvSpPr txBox="1"/>
      </xdr:nvSpPr>
      <xdr:spPr>
        <a:xfrm>
          <a:off x="4467225" y="12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150113</xdr:rowOff>
    </xdr:from>
    <xdr:to>
      <xdr:col>6</xdr:col>
      <xdr:colOff>600075</xdr:colOff>
      <xdr:row>77</xdr:row>
      <xdr:rowOff>150113</xdr:rowOff>
    </xdr:to>
    <xdr:cxnSp macro="">
      <xdr:nvCxnSpPr>
        <xdr:cNvPr id="91" name="直線コネクタ 90"/>
        <xdr:cNvCxnSpPr/>
      </xdr:nvCxnSpPr>
      <xdr:spPr>
        <a:xfrm>
          <a:off x="4289425" y="1261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75455</xdr:rowOff>
    </xdr:from>
    <xdr:ext cx="405111" cy="259045"/>
    <xdr:sp macro="" textlink="">
      <xdr:nvSpPr>
        <xdr:cNvPr id="92" name="【福祉施設】&#10;有形固定資産減価償却率平均値テキスト"/>
        <xdr:cNvSpPr txBox="1"/>
      </xdr:nvSpPr>
      <xdr:spPr>
        <a:xfrm>
          <a:off x="4467225" y="13353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97028</xdr:rowOff>
    </xdr:from>
    <xdr:to>
      <xdr:col>6</xdr:col>
      <xdr:colOff>561975</xdr:colOff>
      <xdr:row>83</xdr:row>
      <xdr:rowOff>27178</xdr:rowOff>
    </xdr:to>
    <xdr:sp macro="" textlink="">
      <xdr:nvSpPr>
        <xdr:cNvPr id="93" name="フローチャート : 判断 92"/>
        <xdr:cNvSpPr/>
      </xdr:nvSpPr>
      <xdr:spPr>
        <a:xfrm>
          <a:off x="4327525" y="133748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26163</xdr:rowOff>
    </xdr:from>
    <xdr:to>
      <xdr:col>5</xdr:col>
      <xdr:colOff>409575</xdr:colOff>
      <xdr:row>81</xdr:row>
      <xdr:rowOff>127763</xdr:rowOff>
    </xdr:to>
    <xdr:sp macro="" textlink="">
      <xdr:nvSpPr>
        <xdr:cNvPr id="94" name="フローチャート : 判断 93"/>
        <xdr:cNvSpPr/>
      </xdr:nvSpPr>
      <xdr:spPr>
        <a:xfrm>
          <a:off x="3532188" y="1314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144290</xdr:rowOff>
    </xdr:from>
    <xdr:ext cx="405111" cy="259045"/>
    <xdr:sp macro="" textlink="">
      <xdr:nvSpPr>
        <xdr:cNvPr id="95" name="n_1aveValue【福祉施設】&#10;有形固定資産減価償却率"/>
        <xdr:cNvSpPr txBox="1"/>
      </xdr:nvSpPr>
      <xdr:spPr>
        <a:xfrm>
          <a:off x="3367731" y="1293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6" name="テキスト ボックス 95"/>
        <xdr:cNvSpPr txBox="1"/>
      </xdr:nvSpPr>
      <xdr:spPr>
        <a:xfrm>
          <a:off x="4187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7" name="テキスト ボックス 96"/>
        <xdr:cNvSpPr txBox="1"/>
      </xdr:nvSpPr>
      <xdr:spPr>
        <a:xfrm>
          <a:off x="33924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8" name="テキスト ボックス 97"/>
        <xdr:cNvSpPr txBox="1"/>
      </xdr:nvSpPr>
      <xdr:spPr>
        <a:xfrm>
          <a:off x="25796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9" name="テキスト ボックス 98"/>
        <xdr:cNvSpPr txBox="1"/>
      </xdr:nvSpPr>
      <xdr:spPr>
        <a:xfrm>
          <a:off x="17430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0" name="テキスト ボックス 99"/>
        <xdr:cNvSpPr txBox="1"/>
      </xdr:nvSpPr>
      <xdr:spPr>
        <a:xfrm>
          <a:off x="896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124461</xdr:rowOff>
    </xdr:from>
    <xdr:to>
      <xdr:col>5</xdr:col>
      <xdr:colOff>409575</xdr:colOff>
      <xdr:row>83</xdr:row>
      <xdr:rowOff>54611</xdr:rowOff>
    </xdr:to>
    <xdr:sp macro="" textlink="">
      <xdr:nvSpPr>
        <xdr:cNvPr id="101" name="円/楕円 100"/>
        <xdr:cNvSpPr/>
      </xdr:nvSpPr>
      <xdr:spPr>
        <a:xfrm>
          <a:off x="3532188" y="1340231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102" name="n_1mainValue【福祉施設】&#10;有形固定資産減価償却率"/>
        <xdr:cNvSpPr txBox="1"/>
      </xdr:nvSpPr>
      <xdr:spPr>
        <a:xfrm>
          <a:off x="3367731" y="1348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3" name="正方形/長方形 102"/>
        <xdr:cNvSpPr/>
      </xdr:nvSpPr>
      <xdr:spPr>
        <a:xfrm>
          <a:off x="6218238" y="11163300"/>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4" name="正方形/長方形 103"/>
        <xdr:cNvSpPr/>
      </xdr:nvSpPr>
      <xdr:spPr>
        <a:xfrm>
          <a:off x="6345238" y="11785600"/>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5" name="正方形/長方形 104"/>
        <xdr:cNvSpPr/>
      </xdr:nvSpPr>
      <xdr:spPr>
        <a:xfrm>
          <a:off x="6345238" y="11979275"/>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6" name="正方形/長方形 105"/>
        <xdr:cNvSpPr/>
      </xdr:nvSpPr>
      <xdr:spPr>
        <a:xfrm>
          <a:off x="7275513"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7" name="正方形/長方形 106"/>
        <xdr:cNvSpPr/>
      </xdr:nvSpPr>
      <xdr:spPr>
        <a:xfrm>
          <a:off x="7275513"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8" name="正方形/長方形 107"/>
        <xdr:cNvSpPr/>
      </xdr:nvSpPr>
      <xdr:spPr>
        <a:xfrm>
          <a:off x="8366125" y="1178560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9" name="正方形/長方形 108"/>
        <xdr:cNvSpPr/>
      </xdr:nvSpPr>
      <xdr:spPr>
        <a:xfrm>
          <a:off x="8366125" y="1197927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0" name="正方形/長方形 109"/>
        <xdr:cNvSpPr/>
      </xdr:nvSpPr>
      <xdr:spPr>
        <a:xfrm>
          <a:off x="6218238" y="12239625"/>
          <a:ext cx="442436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1" name="テキスト ボックス 110"/>
        <xdr:cNvSpPr txBox="1"/>
      </xdr:nvSpPr>
      <xdr:spPr>
        <a:xfrm>
          <a:off x="618013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2" name="直線コネクタ 111"/>
        <xdr:cNvCxnSpPr/>
      </xdr:nvCxnSpPr>
      <xdr:spPr>
        <a:xfrm>
          <a:off x="6218238" y="144018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3" name="直線コネクタ 112"/>
        <xdr:cNvCxnSpPr/>
      </xdr:nvCxnSpPr>
      <xdr:spPr>
        <a:xfrm>
          <a:off x="6218238" y="139636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4" name="テキスト ボックス 113"/>
        <xdr:cNvSpPr txBox="1"/>
      </xdr:nvSpPr>
      <xdr:spPr>
        <a:xfrm>
          <a:off x="5793921"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5" name="直線コネクタ 114"/>
        <xdr:cNvCxnSpPr/>
      </xdr:nvCxnSpPr>
      <xdr:spPr>
        <a:xfrm>
          <a:off x="6218238" y="135350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6" name="テキスト ボックス 115"/>
        <xdr:cNvSpPr txBox="1"/>
      </xdr:nvSpPr>
      <xdr:spPr>
        <a:xfrm>
          <a:off x="5793921" y="1340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7" name="直線コネクタ 116"/>
        <xdr:cNvCxnSpPr/>
      </xdr:nvCxnSpPr>
      <xdr:spPr>
        <a:xfrm>
          <a:off x="6218238" y="131064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18" name="テキスト ボックス 117"/>
        <xdr:cNvSpPr txBox="1"/>
      </xdr:nvSpPr>
      <xdr:spPr>
        <a:xfrm>
          <a:off x="5793921" y="1296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19" name="直線コネクタ 118"/>
        <xdr:cNvCxnSpPr/>
      </xdr:nvCxnSpPr>
      <xdr:spPr>
        <a:xfrm>
          <a:off x="6218238" y="126682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0" name="テキスト ボックス 119"/>
        <xdr:cNvSpPr txBox="1"/>
      </xdr:nvSpPr>
      <xdr:spPr>
        <a:xfrm>
          <a:off x="5793921" y="1253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1" name="直線コネクタ 120"/>
        <xdr:cNvCxnSpPr/>
      </xdr:nvCxnSpPr>
      <xdr:spPr>
        <a:xfrm>
          <a:off x="6218238" y="122396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2" name="テキスト ボックス 121"/>
        <xdr:cNvSpPr txBox="1"/>
      </xdr:nvSpPr>
      <xdr:spPr>
        <a:xfrm>
          <a:off x="5793921"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3" name="【福祉施設】&#10;一人当たり面積グラフ枠"/>
        <xdr:cNvSpPr/>
      </xdr:nvSpPr>
      <xdr:spPr>
        <a:xfrm>
          <a:off x="6218238" y="12239625"/>
          <a:ext cx="442436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82</xdr:row>
      <xdr:rowOff>108052</xdr:rowOff>
    </xdr:from>
    <xdr:to>
      <xdr:col>15</xdr:col>
      <xdr:colOff>180340</xdr:colOff>
      <xdr:row>85</xdr:row>
      <xdr:rowOff>123597</xdr:rowOff>
    </xdr:to>
    <xdr:cxnSp macro="">
      <xdr:nvCxnSpPr>
        <xdr:cNvPr id="124" name="直線コネクタ 123"/>
        <xdr:cNvCxnSpPr/>
      </xdr:nvCxnSpPr>
      <xdr:spPr>
        <a:xfrm flipV="1">
          <a:off x="9833928" y="13385902"/>
          <a:ext cx="0" cy="50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127424</xdr:rowOff>
    </xdr:from>
    <xdr:ext cx="469744" cy="259045"/>
    <xdr:sp macro="" textlink="">
      <xdr:nvSpPr>
        <xdr:cNvPr id="125" name="【福祉施設】&#10;一人当たり面積最小値テキスト"/>
        <xdr:cNvSpPr txBox="1"/>
      </xdr:nvSpPr>
      <xdr:spPr>
        <a:xfrm>
          <a:off x="9923463" y="138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123597</xdr:rowOff>
    </xdr:from>
    <xdr:to>
      <xdr:col>15</xdr:col>
      <xdr:colOff>269875</xdr:colOff>
      <xdr:row>85</xdr:row>
      <xdr:rowOff>123597</xdr:rowOff>
    </xdr:to>
    <xdr:cxnSp macro="">
      <xdr:nvCxnSpPr>
        <xdr:cNvPr id="126" name="直線コネクタ 125"/>
        <xdr:cNvCxnSpPr/>
      </xdr:nvCxnSpPr>
      <xdr:spPr>
        <a:xfrm>
          <a:off x="9745663" y="1388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54729</xdr:rowOff>
    </xdr:from>
    <xdr:ext cx="469744" cy="259045"/>
    <xdr:sp macro="" textlink="">
      <xdr:nvSpPr>
        <xdr:cNvPr id="127" name="【福祉施設】&#10;一人当たり面積最大値テキスト"/>
        <xdr:cNvSpPr txBox="1"/>
      </xdr:nvSpPr>
      <xdr:spPr>
        <a:xfrm>
          <a:off x="9923463" y="1317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82</xdr:row>
      <xdr:rowOff>108052</xdr:rowOff>
    </xdr:from>
    <xdr:to>
      <xdr:col>15</xdr:col>
      <xdr:colOff>269875</xdr:colOff>
      <xdr:row>82</xdr:row>
      <xdr:rowOff>108052</xdr:rowOff>
    </xdr:to>
    <xdr:cxnSp macro="">
      <xdr:nvCxnSpPr>
        <xdr:cNvPr id="128" name="直線コネクタ 127"/>
        <xdr:cNvCxnSpPr/>
      </xdr:nvCxnSpPr>
      <xdr:spPr>
        <a:xfrm>
          <a:off x="9745663" y="133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129861</xdr:rowOff>
    </xdr:from>
    <xdr:ext cx="469744" cy="259045"/>
    <xdr:sp macro="" textlink="">
      <xdr:nvSpPr>
        <xdr:cNvPr id="129" name="【福祉施設】&#10;一人当たり面積平均値テキスト"/>
        <xdr:cNvSpPr txBox="1"/>
      </xdr:nvSpPr>
      <xdr:spPr>
        <a:xfrm>
          <a:off x="9923463" y="13731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151434</xdr:rowOff>
    </xdr:from>
    <xdr:to>
      <xdr:col>15</xdr:col>
      <xdr:colOff>231775</xdr:colOff>
      <xdr:row>85</xdr:row>
      <xdr:rowOff>81584</xdr:rowOff>
    </xdr:to>
    <xdr:sp macro="" textlink="">
      <xdr:nvSpPr>
        <xdr:cNvPr id="130" name="フローチャート : 判断 129"/>
        <xdr:cNvSpPr/>
      </xdr:nvSpPr>
      <xdr:spPr>
        <a:xfrm>
          <a:off x="9783763" y="1375313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46279</xdr:rowOff>
    </xdr:from>
    <xdr:to>
      <xdr:col>14</xdr:col>
      <xdr:colOff>79375</xdr:colOff>
      <xdr:row>84</xdr:row>
      <xdr:rowOff>147879</xdr:rowOff>
    </xdr:to>
    <xdr:sp macro="" textlink="">
      <xdr:nvSpPr>
        <xdr:cNvPr id="131" name="フローチャート : 判断 130"/>
        <xdr:cNvSpPr/>
      </xdr:nvSpPr>
      <xdr:spPr>
        <a:xfrm>
          <a:off x="9012238" y="13647979"/>
          <a:ext cx="7778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139006</xdr:rowOff>
    </xdr:from>
    <xdr:ext cx="469744" cy="259045"/>
    <xdr:sp macro="" textlink="">
      <xdr:nvSpPr>
        <xdr:cNvPr id="132" name="n_1aveValue【福祉施設】&#10;一人当たり面積"/>
        <xdr:cNvSpPr txBox="1"/>
      </xdr:nvSpPr>
      <xdr:spPr>
        <a:xfrm>
          <a:off x="8834515" y="137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3" name="テキスト ボックス 132"/>
        <xdr:cNvSpPr txBox="1"/>
      </xdr:nvSpPr>
      <xdr:spPr>
        <a:xfrm>
          <a:off x="96535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4" name="テキスト ボックス 133"/>
        <xdr:cNvSpPr txBox="1"/>
      </xdr:nvSpPr>
      <xdr:spPr>
        <a:xfrm>
          <a:off x="88915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5" name="テキスト ボックス 134"/>
        <xdr:cNvSpPr txBox="1"/>
      </xdr:nvSpPr>
      <xdr:spPr>
        <a:xfrm>
          <a:off x="80454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6" name="テキスト ボックス 135"/>
        <xdr:cNvSpPr txBox="1"/>
      </xdr:nvSpPr>
      <xdr:spPr>
        <a:xfrm>
          <a:off x="71993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7" name="テキスト ボックス 136"/>
        <xdr:cNvSpPr txBox="1"/>
      </xdr:nvSpPr>
      <xdr:spPr>
        <a:xfrm>
          <a:off x="63960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65939</xdr:rowOff>
    </xdr:from>
    <xdr:to>
      <xdr:col>14</xdr:col>
      <xdr:colOff>79375</xdr:colOff>
      <xdr:row>78</xdr:row>
      <xdr:rowOff>167539</xdr:rowOff>
    </xdr:to>
    <xdr:sp macro="" textlink="">
      <xdr:nvSpPr>
        <xdr:cNvPr id="138" name="円/楕円 137"/>
        <xdr:cNvSpPr/>
      </xdr:nvSpPr>
      <xdr:spPr>
        <a:xfrm>
          <a:off x="9012238" y="12696089"/>
          <a:ext cx="7778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12616</xdr:rowOff>
    </xdr:from>
    <xdr:ext cx="469744" cy="259045"/>
    <xdr:sp macro="" textlink="">
      <xdr:nvSpPr>
        <xdr:cNvPr id="139" name="n_1mainValue【福祉施設】&#10;一人当たり面積"/>
        <xdr:cNvSpPr txBox="1"/>
      </xdr:nvSpPr>
      <xdr:spPr>
        <a:xfrm>
          <a:off x="8834515" y="1248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0" name="正方形/長方形 139"/>
        <xdr:cNvSpPr/>
      </xdr:nvSpPr>
      <xdr:spPr>
        <a:xfrm>
          <a:off x="719138" y="14754225"/>
          <a:ext cx="4433888"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1" name="正方形/長方形 140"/>
        <xdr:cNvSpPr/>
      </xdr:nvSpPr>
      <xdr:spPr>
        <a:xfrm>
          <a:off x="846138"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2" name="正方形/長方形 141"/>
        <xdr:cNvSpPr/>
      </xdr:nvSpPr>
      <xdr:spPr>
        <a:xfrm>
          <a:off x="846138"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3" name="正方形/長方形 142"/>
        <xdr:cNvSpPr/>
      </xdr:nvSpPr>
      <xdr:spPr>
        <a:xfrm>
          <a:off x="1819275" y="15381287"/>
          <a:ext cx="140493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4" name="正方形/長方形 143"/>
        <xdr:cNvSpPr/>
      </xdr:nvSpPr>
      <xdr:spPr>
        <a:xfrm>
          <a:off x="1819275" y="15570200"/>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5" name="正方形/長方形 144"/>
        <xdr:cNvSpPr/>
      </xdr:nvSpPr>
      <xdr:spPr>
        <a:xfrm>
          <a:off x="2876550"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6" name="正方形/長方形 145"/>
        <xdr:cNvSpPr/>
      </xdr:nvSpPr>
      <xdr:spPr>
        <a:xfrm>
          <a:off x="2876550"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7" name="正方形/長方形 146"/>
        <xdr:cNvSpPr/>
      </xdr:nvSpPr>
      <xdr:spPr>
        <a:xfrm>
          <a:off x="719138" y="15840075"/>
          <a:ext cx="4433888"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8" name="テキスト ボックス 147"/>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9" name="直線コネクタ 148"/>
        <xdr:cNvCxnSpPr/>
      </xdr:nvCxnSpPr>
      <xdr:spPr>
        <a:xfrm>
          <a:off x="719138" y="179927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150" name="直線コネクタ 149"/>
        <xdr:cNvCxnSpPr/>
      </xdr:nvCxnSpPr>
      <xdr:spPr>
        <a:xfrm>
          <a:off x="719138" y="17685204"/>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151" name="テキスト ボックス 150"/>
        <xdr:cNvSpPr txBox="1"/>
      </xdr:nvSpPr>
      <xdr:spPr>
        <a:xfrm>
          <a:off x="423061" y="175525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52" name="直線コネクタ 151"/>
        <xdr:cNvCxnSpPr/>
      </xdr:nvCxnSpPr>
      <xdr:spPr>
        <a:xfrm>
          <a:off x="719138" y="17377682"/>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53" name="テキスト ボックス 152"/>
        <xdr:cNvSpPr txBox="1"/>
      </xdr:nvSpPr>
      <xdr:spPr>
        <a:xfrm>
          <a:off x="358941" y="17244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54" name="直線コネクタ 153"/>
        <xdr:cNvCxnSpPr/>
      </xdr:nvCxnSpPr>
      <xdr:spPr>
        <a:xfrm>
          <a:off x="719138" y="17070161"/>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55" name="テキスト ボックス 154"/>
        <xdr:cNvSpPr txBox="1"/>
      </xdr:nvSpPr>
      <xdr:spPr>
        <a:xfrm>
          <a:off x="35894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56" name="直線コネクタ 155"/>
        <xdr:cNvCxnSpPr/>
      </xdr:nvCxnSpPr>
      <xdr:spPr>
        <a:xfrm>
          <a:off x="719138" y="16762639"/>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57" name="テキスト ボックス 156"/>
        <xdr:cNvSpPr txBox="1"/>
      </xdr:nvSpPr>
      <xdr:spPr>
        <a:xfrm>
          <a:off x="35894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58" name="直線コネクタ 157"/>
        <xdr:cNvCxnSpPr/>
      </xdr:nvCxnSpPr>
      <xdr:spPr>
        <a:xfrm>
          <a:off x="719138" y="16455118"/>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59" name="テキスト ボックス 158"/>
        <xdr:cNvSpPr txBox="1"/>
      </xdr:nvSpPr>
      <xdr:spPr>
        <a:xfrm>
          <a:off x="358941" y="16322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60" name="直線コネクタ 159"/>
        <xdr:cNvCxnSpPr/>
      </xdr:nvCxnSpPr>
      <xdr:spPr>
        <a:xfrm>
          <a:off x="719138" y="16147596"/>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161" name="テキスト ボックス 160"/>
        <xdr:cNvSpPr txBox="1"/>
      </xdr:nvSpPr>
      <xdr:spPr>
        <a:xfrm>
          <a:off x="294821" y="16014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2" name="直線コネクタ 161"/>
        <xdr:cNvCxnSpPr/>
      </xdr:nvCxnSpPr>
      <xdr:spPr>
        <a:xfrm>
          <a:off x="719138" y="158400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3" name="テキスト ボックス 162"/>
        <xdr:cNvSpPr txBox="1"/>
      </xdr:nvSpPr>
      <xdr:spPr>
        <a:xfrm>
          <a:off x="294821"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4" name="【市民会館】&#10;有形固定資産減価償却率グラフ枠"/>
        <xdr:cNvSpPr/>
      </xdr:nvSpPr>
      <xdr:spPr>
        <a:xfrm>
          <a:off x="719138" y="15840075"/>
          <a:ext cx="4433888"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84364</xdr:rowOff>
    </xdr:from>
    <xdr:to>
      <xdr:col>6</xdr:col>
      <xdr:colOff>510540</xdr:colOff>
      <xdr:row>108</xdr:row>
      <xdr:rowOff>141514</xdr:rowOff>
    </xdr:to>
    <xdr:cxnSp macro="">
      <xdr:nvCxnSpPr>
        <xdr:cNvPr id="165" name="直線コネクタ 164"/>
        <xdr:cNvCxnSpPr/>
      </xdr:nvCxnSpPr>
      <xdr:spPr>
        <a:xfrm flipV="1">
          <a:off x="4377690" y="1660071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340478" cy="259045"/>
    <xdr:sp macro="" textlink="">
      <xdr:nvSpPr>
        <xdr:cNvPr id="166" name="【市民会館】&#10;有形固定資産減価償却率最小値テキスト"/>
        <xdr:cNvSpPr txBox="1"/>
      </xdr:nvSpPr>
      <xdr:spPr>
        <a:xfrm>
          <a:off x="4467225" y="17633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167" name="直線コネクタ 166"/>
        <xdr:cNvCxnSpPr/>
      </xdr:nvCxnSpPr>
      <xdr:spPr>
        <a:xfrm>
          <a:off x="4289425" y="1762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31041</xdr:rowOff>
    </xdr:from>
    <xdr:ext cx="405111" cy="259045"/>
    <xdr:sp macro="" textlink="">
      <xdr:nvSpPr>
        <xdr:cNvPr id="168" name="【市民会館】&#10;有形固定資産減価償却率最大値テキスト"/>
        <xdr:cNvSpPr txBox="1"/>
      </xdr:nvSpPr>
      <xdr:spPr>
        <a:xfrm>
          <a:off x="4467225" y="1638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102</xdr:row>
      <xdr:rowOff>84364</xdr:rowOff>
    </xdr:from>
    <xdr:to>
      <xdr:col>6</xdr:col>
      <xdr:colOff>600075</xdr:colOff>
      <xdr:row>102</xdr:row>
      <xdr:rowOff>84364</xdr:rowOff>
    </xdr:to>
    <xdr:cxnSp macro="">
      <xdr:nvCxnSpPr>
        <xdr:cNvPr id="169" name="直線コネクタ 168"/>
        <xdr:cNvCxnSpPr/>
      </xdr:nvCxnSpPr>
      <xdr:spPr>
        <a:xfrm>
          <a:off x="4289425" y="1660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60977</xdr:rowOff>
    </xdr:from>
    <xdr:ext cx="405111" cy="259045"/>
    <xdr:sp macro="" textlink="">
      <xdr:nvSpPr>
        <xdr:cNvPr id="170" name="【市民会館】&#10;有形固定資産減価償却率平均値テキスト"/>
        <xdr:cNvSpPr txBox="1"/>
      </xdr:nvSpPr>
      <xdr:spPr>
        <a:xfrm>
          <a:off x="4467225" y="17063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82550</xdr:rowOff>
    </xdr:from>
    <xdr:to>
      <xdr:col>6</xdr:col>
      <xdr:colOff>561975</xdr:colOff>
      <xdr:row>106</xdr:row>
      <xdr:rowOff>12700</xdr:rowOff>
    </xdr:to>
    <xdr:sp macro="" textlink="">
      <xdr:nvSpPr>
        <xdr:cNvPr id="171" name="フローチャート : 判断 170"/>
        <xdr:cNvSpPr/>
      </xdr:nvSpPr>
      <xdr:spPr>
        <a:xfrm>
          <a:off x="4327525" y="170846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67855</xdr:rowOff>
    </xdr:from>
    <xdr:to>
      <xdr:col>5</xdr:col>
      <xdr:colOff>409575</xdr:colOff>
      <xdr:row>104</xdr:row>
      <xdr:rowOff>169455</xdr:rowOff>
    </xdr:to>
    <xdr:sp macro="" textlink="">
      <xdr:nvSpPr>
        <xdr:cNvPr id="172" name="フローチャート : 判断 171"/>
        <xdr:cNvSpPr/>
      </xdr:nvSpPr>
      <xdr:spPr>
        <a:xfrm>
          <a:off x="3532188" y="16908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160582</xdr:rowOff>
    </xdr:from>
    <xdr:ext cx="405111" cy="259045"/>
    <xdr:sp macro="" textlink="">
      <xdr:nvSpPr>
        <xdr:cNvPr id="173" name="n_1aveValue【市民会館】&#10;有形固定資産減価償却率"/>
        <xdr:cNvSpPr txBox="1"/>
      </xdr:nvSpPr>
      <xdr:spPr>
        <a:xfrm>
          <a:off x="3367731" y="1700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4" name="テキスト ボックス 173"/>
        <xdr:cNvSpPr txBox="1"/>
      </xdr:nvSpPr>
      <xdr:spPr>
        <a:xfrm>
          <a:off x="4187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5" name="テキスト ボックス 174"/>
        <xdr:cNvSpPr txBox="1"/>
      </xdr:nvSpPr>
      <xdr:spPr>
        <a:xfrm>
          <a:off x="33924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6" name="テキスト ボックス 175"/>
        <xdr:cNvSpPr txBox="1"/>
      </xdr:nvSpPr>
      <xdr:spPr>
        <a:xfrm>
          <a:off x="25796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7" name="テキスト ボックス 176"/>
        <xdr:cNvSpPr txBox="1"/>
      </xdr:nvSpPr>
      <xdr:spPr>
        <a:xfrm>
          <a:off x="17430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8" name="テキスト ボックス 177"/>
        <xdr:cNvSpPr txBox="1"/>
      </xdr:nvSpPr>
      <xdr:spPr>
        <a:xfrm>
          <a:off x="896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66221</xdr:rowOff>
    </xdr:from>
    <xdr:to>
      <xdr:col>5</xdr:col>
      <xdr:colOff>409575</xdr:colOff>
      <xdr:row>99</xdr:row>
      <xdr:rowOff>167821</xdr:rowOff>
    </xdr:to>
    <xdr:sp macro="" textlink="">
      <xdr:nvSpPr>
        <xdr:cNvPr id="179" name="円/楕円 178"/>
        <xdr:cNvSpPr/>
      </xdr:nvSpPr>
      <xdr:spPr>
        <a:xfrm>
          <a:off x="3532188" y="16096796"/>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12898</xdr:rowOff>
    </xdr:from>
    <xdr:ext cx="469744" cy="259045"/>
    <xdr:sp macro="" textlink="">
      <xdr:nvSpPr>
        <xdr:cNvPr id="180" name="n_1mainValue【市民会館】&#10;有形固定資産減価償却率"/>
        <xdr:cNvSpPr txBox="1"/>
      </xdr:nvSpPr>
      <xdr:spPr>
        <a:xfrm>
          <a:off x="3335415" y="1588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1" name="正方形/長方形 180"/>
        <xdr:cNvSpPr/>
      </xdr:nvSpPr>
      <xdr:spPr>
        <a:xfrm>
          <a:off x="6218238" y="14754225"/>
          <a:ext cx="442436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2" name="正方形/長方形 181"/>
        <xdr:cNvSpPr/>
      </xdr:nvSpPr>
      <xdr:spPr>
        <a:xfrm>
          <a:off x="6345238" y="15381287"/>
          <a:ext cx="1395412"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3" name="正方形/長方形 182"/>
        <xdr:cNvSpPr/>
      </xdr:nvSpPr>
      <xdr:spPr>
        <a:xfrm>
          <a:off x="6345238" y="15570200"/>
          <a:ext cx="1395412"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4" name="正方形/長方形 183"/>
        <xdr:cNvSpPr/>
      </xdr:nvSpPr>
      <xdr:spPr>
        <a:xfrm>
          <a:off x="7275513"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5" name="正方形/長方形 184"/>
        <xdr:cNvSpPr/>
      </xdr:nvSpPr>
      <xdr:spPr>
        <a:xfrm>
          <a:off x="7275513"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6" name="正方形/長方形 185"/>
        <xdr:cNvSpPr/>
      </xdr:nvSpPr>
      <xdr:spPr>
        <a:xfrm>
          <a:off x="8366125" y="15381287"/>
          <a:ext cx="140493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7" name="正方形/長方形 186"/>
        <xdr:cNvSpPr/>
      </xdr:nvSpPr>
      <xdr:spPr>
        <a:xfrm>
          <a:off x="8366125" y="15570200"/>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8" name="正方形/長方形 187"/>
        <xdr:cNvSpPr/>
      </xdr:nvSpPr>
      <xdr:spPr>
        <a:xfrm>
          <a:off x="6218238" y="15840075"/>
          <a:ext cx="442436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9" name="テキスト ボックス 188"/>
        <xdr:cNvSpPr txBox="1"/>
      </xdr:nvSpPr>
      <xdr:spPr>
        <a:xfrm>
          <a:off x="618013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0" name="直線コネクタ 189"/>
        <xdr:cNvCxnSpPr/>
      </xdr:nvCxnSpPr>
      <xdr:spPr>
        <a:xfrm>
          <a:off x="6218238" y="179927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1" name="テキスト ボックス 190"/>
        <xdr:cNvSpPr txBox="1"/>
      </xdr:nvSpPr>
      <xdr:spPr>
        <a:xfrm>
          <a:off x="5793921"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192" name="直線コネクタ 191"/>
        <xdr:cNvCxnSpPr/>
      </xdr:nvCxnSpPr>
      <xdr:spPr>
        <a:xfrm>
          <a:off x="6218238" y="17685204"/>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93" name="テキスト ボックス 192"/>
        <xdr:cNvSpPr txBox="1"/>
      </xdr:nvSpPr>
      <xdr:spPr>
        <a:xfrm>
          <a:off x="5793921" y="175525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94" name="直線コネクタ 193"/>
        <xdr:cNvCxnSpPr/>
      </xdr:nvCxnSpPr>
      <xdr:spPr>
        <a:xfrm>
          <a:off x="6218238" y="17377682"/>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95" name="テキスト ボックス 194"/>
        <xdr:cNvSpPr txBox="1"/>
      </xdr:nvSpPr>
      <xdr:spPr>
        <a:xfrm>
          <a:off x="5793921" y="17244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96" name="直線コネクタ 195"/>
        <xdr:cNvCxnSpPr/>
      </xdr:nvCxnSpPr>
      <xdr:spPr>
        <a:xfrm>
          <a:off x="6218238" y="17070161"/>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197" name="テキスト ボックス 196"/>
        <xdr:cNvSpPr txBox="1"/>
      </xdr:nvSpPr>
      <xdr:spPr>
        <a:xfrm>
          <a:off x="5793921"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198" name="直線コネクタ 197"/>
        <xdr:cNvCxnSpPr/>
      </xdr:nvCxnSpPr>
      <xdr:spPr>
        <a:xfrm>
          <a:off x="6218238" y="16762639"/>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199" name="テキスト ボックス 198"/>
        <xdr:cNvSpPr txBox="1"/>
      </xdr:nvSpPr>
      <xdr:spPr>
        <a:xfrm>
          <a:off x="5793921"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00" name="直線コネクタ 199"/>
        <xdr:cNvCxnSpPr/>
      </xdr:nvCxnSpPr>
      <xdr:spPr>
        <a:xfrm>
          <a:off x="6218238" y="16455118"/>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01" name="テキスト ボックス 200"/>
        <xdr:cNvSpPr txBox="1"/>
      </xdr:nvSpPr>
      <xdr:spPr>
        <a:xfrm>
          <a:off x="5793921" y="16322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02" name="直線コネクタ 201"/>
        <xdr:cNvCxnSpPr/>
      </xdr:nvCxnSpPr>
      <xdr:spPr>
        <a:xfrm>
          <a:off x="6218238" y="16147596"/>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03" name="テキスト ボックス 202"/>
        <xdr:cNvSpPr txBox="1"/>
      </xdr:nvSpPr>
      <xdr:spPr>
        <a:xfrm>
          <a:off x="5793921" y="16014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4" name="直線コネクタ 203"/>
        <xdr:cNvCxnSpPr/>
      </xdr:nvCxnSpPr>
      <xdr:spPr>
        <a:xfrm>
          <a:off x="6218238" y="158400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5" name="テキスト ボックス 204"/>
        <xdr:cNvSpPr txBox="1"/>
      </xdr:nvSpPr>
      <xdr:spPr>
        <a:xfrm>
          <a:off x="5793921"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6" name="【市民会館】&#10;一人当たり面積グラフ枠"/>
        <xdr:cNvSpPr/>
      </xdr:nvSpPr>
      <xdr:spPr>
        <a:xfrm>
          <a:off x="6218238" y="15840075"/>
          <a:ext cx="442436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105592</xdr:rowOff>
    </xdr:from>
    <xdr:to>
      <xdr:col>15</xdr:col>
      <xdr:colOff>180340</xdr:colOff>
      <xdr:row>108</xdr:row>
      <xdr:rowOff>48442</xdr:rowOff>
    </xdr:to>
    <xdr:cxnSp macro="">
      <xdr:nvCxnSpPr>
        <xdr:cNvPr id="207" name="直線コネクタ 206"/>
        <xdr:cNvCxnSpPr/>
      </xdr:nvCxnSpPr>
      <xdr:spPr>
        <a:xfrm flipV="1">
          <a:off x="9833928" y="17431567"/>
          <a:ext cx="0" cy="10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55716</xdr:rowOff>
    </xdr:from>
    <xdr:ext cx="469744" cy="259045"/>
    <xdr:sp macro="" textlink="">
      <xdr:nvSpPr>
        <xdr:cNvPr id="208" name="【市民会館】&#10;一人当たり面積最小値テキスト"/>
        <xdr:cNvSpPr txBox="1"/>
      </xdr:nvSpPr>
      <xdr:spPr>
        <a:xfrm>
          <a:off x="9923463" y="175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48442</xdr:rowOff>
    </xdr:from>
    <xdr:to>
      <xdr:col>15</xdr:col>
      <xdr:colOff>269875</xdr:colOff>
      <xdr:row>108</xdr:row>
      <xdr:rowOff>48442</xdr:rowOff>
    </xdr:to>
    <xdr:cxnSp macro="">
      <xdr:nvCxnSpPr>
        <xdr:cNvPr id="209" name="直線コネクタ 208"/>
        <xdr:cNvCxnSpPr/>
      </xdr:nvCxnSpPr>
      <xdr:spPr>
        <a:xfrm>
          <a:off x="9745663" y="175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52269</xdr:rowOff>
    </xdr:from>
    <xdr:ext cx="469744" cy="259045"/>
    <xdr:sp macro="" textlink="">
      <xdr:nvSpPr>
        <xdr:cNvPr id="210" name="【市民会館】&#10;一人当たり面積最大値テキスト"/>
        <xdr:cNvSpPr txBox="1"/>
      </xdr:nvSpPr>
      <xdr:spPr>
        <a:xfrm>
          <a:off x="9923463" y="1721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107</xdr:row>
      <xdr:rowOff>105592</xdr:rowOff>
    </xdr:from>
    <xdr:to>
      <xdr:col>15</xdr:col>
      <xdr:colOff>269875</xdr:colOff>
      <xdr:row>107</xdr:row>
      <xdr:rowOff>105592</xdr:rowOff>
    </xdr:to>
    <xdr:cxnSp macro="">
      <xdr:nvCxnSpPr>
        <xdr:cNvPr id="211" name="直線コネクタ 210"/>
        <xdr:cNvCxnSpPr/>
      </xdr:nvCxnSpPr>
      <xdr:spPr>
        <a:xfrm>
          <a:off x="9745663" y="1743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100165</xdr:rowOff>
    </xdr:from>
    <xdr:ext cx="469744" cy="259045"/>
    <xdr:sp macro="" textlink="">
      <xdr:nvSpPr>
        <xdr:cNvPr id="212" name="【市民会館】&#10;一人当たり面積平均値テキスト"/>
        <xdr:cNvSpPr txBox="1"/>
      </xdr:nvSpPr>
      <xdr:spPr>
        <a:xfrm>
          <a:off x="9923463" y="1742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121738</xdr:rowOff>
    </xdr:from>
    <xdr:to>
      <xdr:col>15</xdr:col>
      <xdr:colOff>231775</xdr:colOff>
      <xdr:row>108</xdr:row>
      <xdr:rowOff>51888</xdr:rowOff>
    </xdr:to>
    <xdr:sp macro="" textlink="">
      <xdr:nvSpPr>
        <xdr:cNvPr id="213" name="フローチャート : 判断 212"/>
        <xdr:cNvSpPr/>
      </xdr:nvSpPr>
      <xdr:spPr>
        <a:xfrm>
          <a:off x="9783763" y="174477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156029</xdr:rowOff>
    </xdr:from>
    <xdr:to>
      <xdr:col>14</xdr:col>
      <xdr:colOff>79375</xdr:colOff>
      <xdr:row>105</xdr:row>
      <xdr:rowOff>86179</xdr:rowOff>
    </xdr:to>
    <xdr:sp macro="" textlink="">
      <xdr:nvSpPr>
        <xdr:cNvPr id="214" name="フローチャート : 判断 213"/>
        <xdr:cNvSpPr/>
      </xdr:nvSpPr>
      <xdr:spPr>
        <a:xfrm>
          <a:off x="9012238" y="16996229"/>
          <a:ext cx="7778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77306</xdr:rowOff>
    </xdr:from>
    <xdr:ext cx="469744" cy="259045"/>
    <xdr:sp macro="" textlink="">
      <xdr:nvSpPr>
        <xdr:cNvPr id="215" name="n_1aveValue【市民会館】&#10;一人当たり面積"/>
        <xdr:cNvSpPr txBox="1"/>
      </xdr:nvSpPr>
      <xdr:spPr>
        <a:xfrm>
          <a:off x="8834515" y="170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6" name="テキスト ボックス 215"/>
        <xdr:cNvSpPr txBox="1"/>
      </xdr:nvSpPr>
      <xdr:spPr>
        <a:xfrm>
          <a:off x="96535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7" name="テキスト ボックス 216"/>
        <xdr:cNvSpPr txBox="1"/>
      </xdr:nvSpPr>
      <xdr:spPr>
        <a:xfrm>
          <a:off x="88915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8" name="テキスト ボックス 217"/>
        <xdr:cNvSpPr txBox="1"/>
      </xdr:nvSpPr>
      <xdr:spPr>
        <a:xfrm>
          <a:off x="80454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9" name="テキスト ボックス 218"/>
        <xdr:cNvSpPr txBox="1"/>
      </xdr:nvSpPr>
      <xdr:spPr>
        <a:xfrm>
          <a:off x="71993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0" name="テキスト ボックス 219"/>
        <xdr:cNvSpPr txBox="1"/>
      </xdr:nvSpPr>
      <xdr:spPr>
        <a:xfrm>
          <a:off x="63960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33564</xdr:rowOff>
    </xdr:from>
    <xdr:to>
      <xdr:col>14</xdr:col>
      <xdr:colOff>79375</xdr:colOff>
      <xdr:row>99</xdr:row>
      <xdr:rowOff>135164</xdr:rowOff>
    </xdr:to>
    <xdr:sp macro="" textlink="">
      <xdr:nvSpPr>
        <xdr:cNvPr id="221" name="円/楕円 220"/>
        <xdr:cNvSpPr/>
      </xdr:nvSpPr>
      <xdr:spPr>
        <a:xfrm>
          <a:off x="9012238" y="16064139"/>
          <a:ext cx="7778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151691</xdr:rowOff>
    </xdr:from>
    <xdr:ext cx="469744" cy="259045"/>
    <xdr:sp macro="" textlink="">
      <xdr:nvSpPr>
        <xdr:cNvPr id="222" name="n_1mainValue【市民会館】&#10;一人当たり面積"/>
        <xdr:cNvSpPr txBox="1"/>
      </xdr:nvSpPr>
      <xdr:spPr>
        <a:xfrm>
          <a:off x="8834515" y="1585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1674475" y="3962400"/>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1801475"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1801475"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2774613" y="4584700"/>
          <a:ext cx="14001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2774613" y="4778375"/>
          <a:ext cx="14001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3831888"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3831888"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1674475" y="5038725"/>
          <a:ext cx="442912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1" name="正方形/長方形 230"/>
        <xdr:cNvSpPr/>
      </xdr:nvSpPr>
      <xdr:spPr>
        <a:xfrm>
          <a:off x="17173575" y="3962400"/>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2" name="正方形/長方形 231"/>
        <xdr:cNvSpPr/>
      </xdr:nvSpPr>
      <xdr:spPr>
        <a:xfrm>
          <a:off x="17300575" y="4584700"/>
          <a:ext cx="1395413"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3" name="正方形/長方形 232"/>
        <xdr:cNvSpPr/>
      </xdr:nvSpPr>
      <xdr:spPr>
        <a:xfrm>
          <a:off x="17300575" y="4778375"/>
          <a:ext cx="1395413"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4" name="正方形/長方形 233"/>
        <xdr:cNvSpPr/>
      </xdr:nvSpPr>
      <xdr:spPr>
        <a:xfrm>
          <a:off x="18230850" y="45847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5" name="正方形/長方形 234"/>
        <xdr:cNvSpPr/>
      </xdr:nvSpPr>
      <xdr:spPr>
        <a:xfrm>
          <a:off x="18230850" y="4778375"/>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6" name="正方形/長方形 235"/>
        <xdr:cNvSpPr/>
      </xdr:nvSpPr>
      <xdr:spPr>
        <a:xfrm>
          <a:off x="19316701" y="4584700"/>
          <a:ext cx="1409699"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7" name="正方形/長方形 236"/>
        <xdr:cNvSpPr/>
      </xdr:nvSpPr>
      <xdr:spPr>
        <a:xfrm>
          <a:off x="19316701" y="4778375"/>
          <a:ext cx="1409699"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8" name="正方形/長方形 237"/>
        <xdr:cNvSpPr/>
      </xdr:nvSpPr>
      <xdr:spPr>
        <a:xfrm>
          <a:off x="17173575" y="5038725"/>
          <a:ext cx="442436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1674475" y="7562850"/>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1801475"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1801475"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2774613" y="8185150"/>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2774613" y="8378825"/>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3831888"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3831888"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1674475" y="8639175"/>
          <a:ext cx="442912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7" name="正方形/長方形 246"/>
        <xdr:cNvSpPr/>
      </xdr:nvSpPr>
      <xdr:spPr>
        <a:xfrm>
          <a:off x="17173575" y="7562850"/>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8" name="正方形/長方形 247"/>
        <xdr:cNvSpPr/>
      </xdr:nvSpPr>
      <xdr:spPr>
        <a:xfrm>
          <a:off x="17300575" y="8185150"/>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9" name="正方形/長方形 248"/>
        <xdr:cNvSpPr/>
      </xdr:nvSpPr>
      <xdr:spPr>
        <a:xfrm>
          <a:off x="17300575" y="8378825"/>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0" name="正方形/長方形 249"/>
        <xdr:cNvSpPr/>
      </xdr:nvSpPr>
      <xdr:spPr>
        <a:xfrm>
          <a:off x="18230850" y="81851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1" name="正方形/長方形 250"/>
        <xdr:cNvSpPr/>
      </xdr:nvSpPr>
      <xdr:spPr>
        <a:xfrm>
          <a:off x="18230850" y="83788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2" name="正方形/長方形 251"/>
        <xdr:cNvSpPr/>
      </xdr:nvSpPr>
      <xdr:spPr>
        <a:xfrm>
          <a:off x="19316701" y="8185150"/>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3" name="正方形/長方形 252"/>
        <xdr:cNvSpPr/>
      </xdr:nvSpPr>
      <xdr:spPr>
        <a:xfrm>
          <a:off x="19316701" y="8378825"/>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4" name="正方形/長方形 253"/>
        <xdr:cNvSpPr/>
      </xdr:nvSpPr>
      <xdr:spPr>
        <a:xfrm>
          <a:off x="17173575" y="8639175"/>
          <a:ext cx="442436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5" name="正方形/長方形 254"/>
        <xdr:cNvSpPr/>
      </xdr:nvSpPr>
      <xdr:spPr>
        <a:xfrm>
          <a:off x="11674475" y="11163300"/>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6" name="正方形/長方形 255"/>
        <xdr:cNvSpPr/>
      </xdr:nvSpPr>
      <xdr:spPr>
        <a:xfrm>
          <a:off x="11801475"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7" name="正方形/長方形 256"/>
        <xdr:cNvSpPr/>
      </xdr:nvSpPr>
      <xdr:spPr>
        <a:xfrm>
          <a:off x="11801475"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8" name="正方形/長方形 257"/>
        <xdr:cNvSpPr/>
      </xdr:nvSpPr>
      <xdr:spPr>
        <a:xfrm>
          <a:off x="12774613" y="11785600"/>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9" name="正方形/長方形 258"/>
        <xdr:cNvSpPr/>
      </xdr:nvSpPr>
      <xdr:spPr>
        <a:xfrm>
          <a:off x="12774613" y="11979275"/>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0" name="正方形/長方形 259"/>
        <xdr:cNvSpPr/>
      </xdr:nvSpPr>
      <xdr:spPr>
        <a:xfrm>
          <a:off x="13831888"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1" name="正方形/長方形 260"/>
        <xdr:cNvSpPr/>
      </xdr:nvSpPr>
      <xdr:spPr>
        <a:xfrm>
          <a:off x="13831888"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2" name="正方形/長方形 261"/>
        <xdr:cNvSpPr/>
      </xdr:nvSpPr>
      <xdr:spPr>
        <a:xfrm>
          <a:off x="11674475" y="12239625"/>
          <a:ext cx="442912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3" name="テキスト ボックス 262"/>
        <xdr:cNvSpPr txBox="1"/>
      </xdr:nvSpPr>
      <xdr:spPr>
        <a:xfrm>
          <a:off x="1163637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4" name="直線コネクタ 263"/>
        <xdr:cNvCxnSpPr/>
      </xdr:nvCxnSpPr>
      <xdr:spPr>
        <a:xfrm>
          <a:off x="11674475" y="144018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265" name="直線コネクタ 264"/>
        <xdr:cNvCxnSpPr/>
      </xdr:nvCxnSpPr>
      <xdr:spPr>
        <a:xfrm>
          <a:off x="11674475" y="140398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266" name="テキスト ボックス 265"/>
        <xdr:cNvSpPr txBox="1"/>
      </xdr:nvSpPr>
      <xdr:spPr>
        <a:xfrm>
          <a:off x="11378399" y="139071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67" name="直線コネクタ 266"/>
        <xdr:cNvCxnSpPr/>
      </xdr:nvCxnSpPr>
      <xdr:spPr>
        <a:xfrm>
          <a:off x="11674475" y="136779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68" name="テキスト ボックス 267"/>
        <xdr:cNvSpPr txBox="1"/>
      </xdr:nvSpPr>
      <xdr:spPr>
        <a:xfrm>
          <a:off x="11314279" y="13545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69" name="直線コネクタ 268"/>
        <xdr:cNvCxnSpPr/>
      </xdr:nvCxnSpPr>
      <xdr:spPr>
        <a:xfrm>
          <a:off x="11674475" y="133159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70" name="テキスト ボックス 269"/>
        <xdr:cNvSpPr txBox="1"/>
      </xdr:nvSpPr>
      <xdr:spPr>
        <a:xfrm>
          <a:off x="11314279" y="1318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71" name="直線コネクタ 270"/>
        <xdr:cNvCxnSpPr/>
      </xdr:nvCxnSpPr>
      <xdr:spPr>
        <a:xfrm>
          <a:off x="11674475" y="129540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72" name="テキスト ボックス 271"/>
        <xdr:cNvSpPr txBox="1"/>
      </xdr:nvSpPr>
      <xdr:spPr>
        <a:xfrm>
          <a:off x="11314279" y="12821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3" name="直線コネクタ 272"/>
        <xdr:cNvCxnSpPr/>
      </xdr:nvCxnSpPr>
      <xdr:spPr>
        <a:xfrm>
          <a:off x="11674475" y="126015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274" name="テキスト ボックス 273"/>
        <xdr:cNvSpPr txBox="1"/>
      </xdr:nvSpPr>
      <xdr:spPr>
        <a:xfrm>
          <a:off x="11314279" y="12468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5" name="直線コネクタ 274"/>
        <xdr:cNvCxnSpPr/>
      </xdr:nvCxnSpPr>
      <xdr:spPr>
        <a:xfrm>
          <a:off x="11674475" y="122396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6" name="テキスト ボックス 275"/>
        <xdr:cNvSpPr txBox="1"/>
      </xdr:nvSpPr>
      <xdr:spPr>
        <a:xfrm>
          <a:off x="11250159"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7" name="【消防施設】&#10;有形固定資産減価償却率グラフ枠"/>
        <xdr:cNvSpPr/>
      </xdr:nvSpPr>
      <xdr:spPr>
        <a:xfrm>
          <a:off x="11674475" y="12239625"/>
          <a:ext cx="442912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125730</xdr:rowOff>
    </xdr:from>
    <xdr:to>
      <xdr:col>23</xdr:col>
      <xdr:colOff>516889</xdr:colOff>
      <xdr:row>83</xdr:row>
      <xdr:rowOff>106680</xdr:rowOff>
    </xdr:to>
    <xdr:cxnSp macro="">
      <xdr:nvCxnSpPr>
        <xdr:cNvPr id="278" name="直線コネクタ 277"/>
        <xdr:cNvCxnSpPr/>
      </xdr:nvCxnSpPr>
      <xdr:spPr>
        <a:xfrm flipV="1">
          <a:off x="15333027" y="12593955"/>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110507</xdr:rowOff>
    </xdr:from>
    <xdr:ext cx="405111" cy="259045"/>
    <xdr:sp macro="" textlink="">
      <xdr:nvSpPr>
        <xdr:cNvPr id="279" name="【消防施設】&#10;有形固定資産減価償却率最小値テキスト"/>
        <xdr:cNvSpPr txBox="1"/>
      </xdr:nvSpPr>
      <xdr:spPr>
        <a:xfrm>
          <a:off x="15422563" y="1355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83</xdr:row>
      <xdr:rowOff>106680</xdr:rowOff>
    </xdr:from>
    <xdr:to>
      <xdr:col>23</xdr:col>
      <xdr:colOff>606425</xdr:colOff>
      <xdr:row>83</xdr:row>
      <xdr:rowOff>106680</xdr:rowOff>
    </xdr:to>
    <xdr:cxnSp macro="">
      <xdr:nvCxnSpPr>
        <xdr:cNvPr id="280" name="直線コネクタ 279"/>
        <xdr:cNvCxnSpPr/>
      </xdr:nvCxnSpPr>
      <xdr:spPr>
        <a:xfrm>
          <a:off x="15244763"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72407</xdr:rowOff>
    </xdr:from>
    <xdr:ext cx="405111" cy="259045"/>
    <xdr:sp macro="" textlink="">
      <xdr:nvSpPr>
        <xdr:cNvPr id="281" name="【消防施設】&#10;有形固定資産減価償却率最大値テキスト"/>
        <xdr:cNvSpPr txBox="1"/>
      </xdr:nvSpPr>
      <xdr:spPr>
        <a:xfrm>
          <a:off x="15422563" y="1237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77</xdr:row>
      <xdr:rowOff>125730</xdr:rowOff>
    </xdr:from>
    <xdr:to>
      <xdr:col>23</xdr:col>
      <xdr:colOff>606425</xdr:colOff>
      <xdr:row>77</xdr:row>
      <xdr:rowOff>125730</xdr:rowOff>
    </xdr:to>
    <xdr:cxnSp macro="">
      <xdr:nvCxnSpPr>
        <xdr:cNvPr id="282" name="直線コネクタ 281"/>
        <xdr:cNvCxnSpPr/>
      </xdr:nvCxnSpPr>
      <xdr:spPr>
        <a:xfrm>
          <a:off x="15244763" y="1259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83838</xdr:rowOff>
    </xdr:from>
    <xdr:ext cx="405111" cy="259045"/>
    <xdr:sp macro="" textlink="">
      <xdr:nvSpPr>
        <xdr:cNvPr id="283" name="【消防施設】&#10;有形固定資産減価償却率平均値テキスト"/>
        <xdr:cNvSpPr txBox="1"/>
      </xdr:nvSpPr>
      <xdr:spPr>
        <a:xfrm>
          <a:off x="15422563" y="1287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105411</xdr:rowOff>
    </xdr:from>
    <xdr:to>
      <xdr:col>23</xdr:col>
      <xdr:colOff>568325</xdr:colOff>
      <xdr:row>80</xdr:row>
      <xdr:rowOff>35561</xdr:rowOff>
    </xdr:to>
    <xdr:sp macro="" textlink="">
      <xdr:nvSpPr>
        <xdr:cNvPr id="284" name="フローチャート : 判断 283"/>
        <xdr:cNvSpPr/>
      </xdr:nvSpPr>
      <xdr:spPr>
        <a:xfrm>
          <a:off x="15282863" y="128974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31114</xdr:rowOff>
    </xdr:from>
    <xdr:to>
      <xdr:col>22</xdr:col>
      <xdr:colOff>415925</xdr:colOff>
      <xdr:row>80</xdr:row>
      <xdr:rowOff>132714</xdr:rowOff>
    </xdr:to>
    <xdr:sp macro="" textlink="">
      <xdr:nvSpPr>
        <xdr:cNvPr id="285" name="フローチャート : 判断 284"/>
        <xdr:cNvSpPr/>
      </xdr:nvSpPr>
      <xdr:spPr>
        <a:xfrm>
          <a:off x="14487525" y="129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149241</xdr:rowOff>
    </xdr:from>
    <xdr:ext cx="405111" cy="259045"/>
    <xdr:sp macro="" textlink="">
      <xdr:nvSpPr>
        <xdr:cNvPr id="286" name="n_1aveValue【消防施設】&#10;有形固定資産減価償却率"/>
        <xdr:cNvSpPr txBox="1"/>
      </xdr:nvSpPr>
      <xdr:spPr>
        <a:xfrm>
          <a:off x="14323068" y="127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7" name="テキスト ボックス 286"/>
        <xdr:cNvSpPr txBox="1"/>
      </xdr:nvSpPr>
      <xdr:spPr>
        <a:xfrm>
          <a:off x="151431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8" name="テキスト ボックス 287"/>
        <xdr:cNvSpPr txBox="1"/>
      </xdr:nvSpPr>
      <xdr:spPr>
        <a:xfrm>
          <a:off x="14347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9" name="テキスト ボックス 288"/>
        <xdr:cNvSpPr txBox="1"/>
      </xdr:nvSpPr>
      <xdr:spPr>
        <a:xfrm>
          <a:off x="135302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0" name="テキスト ボックス 289"/>
        <xdr:cNvSpPr txBox="1"/>
      </xdr:nvSpPr>
      <xdr:spPr>
        <a:xfrm>
          <a:off x="126984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1" name="テキスト ボックス 290"/>
        <xdr:cNvSpPr txBox="1"/>
      </xdr:nvSpPr>
      <xdr:spPr>
        <a:xfrm>
          <a:off x="118522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12064</xdr:rowOff>
    </xdr:from>
    <xdr:to>
      <xdr:col>22</xdr:col>
      <xdr:colOff>415925</xdr:colOff>
      <xdr:row>86</xdr:row>
      <xdr:rowOff>113664</xdr:rowOff>
    </xdr:to>
    <xdr:sp macro="" textlink="">
      <xdr:nvSpPr>
        <xdr:cNvPr id="292" name="円/楕円 291"/>
        <xdr:cNvSpPr/>
      </xdr:nvSpPr>
      <xdr:spPr>
        <a:xfrm>
          <a:off x="14487525"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86</xdr:row>
      <xdr:rowOff>104791</xdr:rowOff>
    </xdr:from>
    <xdr:ext cx="340478" cy="259045"/>
    <xdr:sp macro="" textlink="">
      <xdr:nvSpPr>
        <xdr:cNvPr id="293" name="n_1mainValue【消防施設】&#10;有形固定資産減価償却率"/>
        <xdr:cNvSpPr txBox="1"/>
      </xdr:nvSpPr>
      <xdr:spPr>
        <a:xfrm>
          <a:off x="14355385" y="14030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4" name="正方形/長方形 293"/>
        <xdr:cNvSpPr/>
      </xdr:nvSpPr>
      <xdr:spPr>
        <a:xfrm>
          <a:off x="17173575" y="11163300"/>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5" name="正方形/長方形 294"/>
        <xdr:cNvSpPr/>
      </xdr:nvSpPr>
      <xdr:spPr>
        <a:xfrm>
          <a:off x="17300575" y="11785600"/>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6" name="正方形/長方形 295"/>
        <xdr:cNvSpPr/>
      </xdr:nvSpPr>
      <xdr:spPr>
        <a:xfrm>
          <a:off x="17300575" y="11979275"/>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7" name="正方形/長方形 296"/>
        <xdr:cNvSpPr/>
      </xdr:nvSpPr>
      <xdr:spPr>
        <a:xfrm>
          <a:off x="18230850" y="117856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8" name="正方形/長方形 297"/>
        <xdr:cNvSpPr/>
      </xdr:nvSpPr>
      <xdr:spPr>
        <a:xfrm>
          <a:off x="18230850" y="119792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9" name="正方形/長方形 298"/>
        <xdr:cNvSpPr/>
      </xdr:nvSpPr>
      <xdr:spPr>
        <a:xfrm>
          <a:off x="19316701" y="11785600"/>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0" name="正方形/長方形 299"/>
        <xdr:cNvSpPr/>
      </xdr:nvSpPr>
      <xdr:spPr>
        <a:xfrm>
          <a:off x="19316701" y="11979275"/>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1" name="正方形/長方形 300"/>
        <xdr:cNvSpPr/>
      </xdr:nvSpPr>
      <xdr:spPr>
        <a:xfrm>
          <a:off x="17173575" y="12239625"/>
          <a:ext cx="442436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2" name="テキスト ボックス 301"/>
        <xdr:cNvSpPr txBox="1"/>
      </xdr:nvSpPr>
      <xdr:spPr>
        <a:xfrm>
          <a:off x="1713547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3" name="直線コネクタ 302"/>
        <xdr:cNvCxnSpPr/>
      </xdr:nvCxnSpPr>
      <xdr:spPr>
        <a:xfrm>
          <a:off x="17173575" y="144018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4" name="直線コネクタ 303"/>
        <xdr:cNvCxnSpPr/>
      </xdr:nvCxnSpPr>
      <xdr:spPr>
        <a:xfrm>
          <a:off x="17173575" y="14089516"/>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5" name="テキスト ボックス 304"/>
        <xdr:cNvSpPr txBox="1"/>
      </xdr:nvSpPr>
      <xdr:spPr>
        <a:xfrm>
          <a:off x="16744497" y="13952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6" name="直線コネクタ 305"/>
        <xdr:cNvCxnSpPr/>
      </xdr:nvCxnSpPr>
      <xdr:spPr>
        <a:xfrm>
          <a:off x="17173575" y="13777232"/>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7" name="テキスト ボックス 306"/>
        <xdr:cNvSpPr txBox="1"/>
      </xdr:nvSpPr>
      <xdr:spPr>
        <a:xfrm>
          <a:off x="16744497" y="13644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8" name="直線コネクタ 307"/>
        <xdr:cNvCxnSpPr/>
      </xdr:nvCxnSpPr>
      <xdr:spPr>
        <a:xfrm>
          <a:off x="17173575" y="13469711"/>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9" name="テキスト ボックス 308"/>
        <xdr:cNvSpPr txBox="1"/>
      </xdr:nvSpPr>
      <xdr:spPr>
        <a:xfrm>
          <a:off x="16744497"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10" name="直線コネクタ 309"/>
        <xdr:cNvCxnSpPr/>
      </xdr:nvCxnSpPr>
      <xdr:spPr>
        <a:xfrm>
          <a:off x="17173575" y="13162189"/>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11" name="テキスト ボックス 310"/>
        <xdr:cNvSpPr txBox="1"/>
      </xdr:nvSpPr>
      <xdr:spPr>
        <a:xfrm>
          <a:off x="16744497"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2" name="直線コネクタ 311"/>
        <xdr:cNvCxnSpPr/>
      </xdr:nvCxnSpPr>
      <xdr:spPr>
        <a:xfrm>
          <a:off x="17173575" y="12854668"/>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3" name="テキスト ボックス 312"/>
        <xdr:cNvSpPr txBox="1"/>
      </xdr:nvSpPr>
      <xdr:spPr>
        <a:xfrm>
          <a:off x="16744497" y="12721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4" name="直線コネクタ 313"/>
        <xdr:cNvCxnSpPr/>
      </xdr:nvCxnSpPr>
      <xdr:spPr>
        <a:xfrm>
          <a:off x="17173575" y="12547146"/>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5" name="テキスト ボックス 314"/>
        <xdr:cNvSpPr txBox="1"/>
      </xdr:nvSpPr>
      <xdr:spPr>
        <a:xfrm>
          <a:off x="16744497" y="124144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6" name="直線コネクタ 315"/>
        <xdr:cNvCxnSpPr/>
      </xdr:nvCxnSpPr>
      <xdr:spPr>
        <a:xfrm>
          <a:off x="17173575" y="122396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7" name="テキスト ボックス 316"/>
        <xdr:cNvSpPr txBox="1"/>
      </xdr:nvSpPr>
      <xdr:spPr>
        <a:xfrm>
          <a:off x="16744497"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8" name="【消防施設】&#10;一人当たり面積グラフ枠"/>
        <xdr:cNvSpPr/>
      </xdr:nvSpPr>
      <xdr:spPr>
        <a:xfrm>
          <a:off x="17173575" y="12239625"/>
          <a:ext cx="442436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19" name="直線コネクタ 318"/>
        <xdr:cNvCxnSpPr/>
      </xdr:nvCxnSpPr>
      <xdr:spPr>
        <a:xfrm flipV="1">
          <a:off x="20789264" y="12664984"/>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20" name="【消防施設】&#10;一人当たり面積最小値テキスト"/>
        <xdr:cNvSpPr txBox="1"/>
      </xdr:nvSpPr>
      <xdr:spPr>
        <a:xfrm>
          <a:off x="20878800" y="140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321" name="直線コネクタ 320"/>
        <xdr:cNvCxnSpPr/>
      </xdr:nvCxnSpPr>
      <xdr:spPr>
        <a:xfrm>
          <a:off x="20701000" y="1402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322" name="【消防施設】&#10;一人当たり面積最大値テキスト"/>
        <xdr:cNvSpPr txBox="1"/>
      </xdr:nvSpPr>
      <xdr:spPr>
        <a:xfrm>
          <a:off x="20878800" y="1245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323" name="直線コネクタ 322"/>
        <xdr:cNvCxnSpPr/>
      </xdr:nvCxnSpPr>
      <xdr:spPr>
        <a:xfrm>
          <a:off x="20701000" y="1266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324" name="【消防施設】&#10;一人当たり面積平均値テキスト"/>
        <xdr:cNvSpPr txBox="1"/>
      </xdr:nvSpPr>
      <xdr:spPr>
        <a:xfrm>
          <a:off x="20878800" y="13495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325" name="フローチャート : 判断 324"/>
        <xdr:cNvSpPr/>
      </xdr:nvSpPr>
      <xdr:spPr>
        <a:xfrm>
          <a:off x="20739100" y="135168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326" name="フローチャート : 判断 325"/>
        <xdr:cNvSpPr/>
      </xdr:nvSpPr>
      <xdr:spPr>
        <a:xfrm>
          <a:off x="19958050" y="1305233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19611</xdr:rowOff>
    </xdr:from>
    <xdr:ext cx="469744" cy="259045"/>
    <xdr:sp macro="" textlink="">
      <xdr:nvSpPr>
        <xdr:cNvPr id="327" name="n_1aveValue【消防施設】&#10;一人当たり面積"/>
        <xdr:cNvSpPr txBox="1"/>
      </xdr:nvSpPr>
      <xdr:spPr>
        <a:xfrm>
          <a:off x="19789852" y="1313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8" name="テキスト ボックス 327"/>
        <xdr:cNvSpPr txBox="1"/>
      </xdr:nvSpPr>
      <xdr:spPr>
        <a:xfrm>
          <a:off x="206041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9" name="テキスト ボックス 328"/>
        <xdr:cNvSpPr txBox="1"/>
      </xdr:nvSpPr>
      <xdr:spPr>
        <a:xfrm>
          <a:off x="19846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0" name="テキスト ボックス 329"/>
        <xdr:cNvSpPr txBox="1"/>
      </xdr:nvSpPr>
      <xdr:spPr>
        <a:xfrm>
          <a:off x="190007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1" name="テキスト ボックス 330"/>
        <xdr:cNvSpPr txBox="1"/>
      </xdr:nvSpPr>
      <xdr:spPr>
        <a:xfrm>
          <a:off x="18154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2" name="テキスト ボックス 331"/>
        <xdr:cNvSpPr txBox="1"/>
      </xdr:nvSpPr>
      <xdr:spPr>
        <a:xfrm>
          <a:off x="173513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26488</xdr:rowOff>
    </xdr:from>
    <xdr:to>
      <xdr:col>31</xdr:col>
      <xdr:colOff>85725</xdr:colOff>
      <xdr:row>80</xdr:row>
      <xdr:rowOff>128088</xdr:rowOff>
    </xdr:to>
    <xdr:sp macro="" textlink="">
      <xdr:nvSpPr>
        <xdr:cNvPr id="333" name="円/楕円 332"/>
        <xdr:cNvSpPr/>
      </xdr:nvSpPr>
      <xdr:spPr>
        <a:xfrm>
          <a:off x="19958050" y="1298048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144615</xdr:rowOff>
    </xdr:from>
    <xdr:ext cx="469744" cy="259045"/>
    <xdr:sp macro="" textlink="">
      <xdr:nvSpPr>
        <xdr:cNvPr id="334" name="n_1mainValue【消防施設】&#10;一人当たり面積"/>
        <xdr:cNvSpPr txBox="1"/>
      </xdr:nvSpPr>
      <xdr:spPr>
        <a:xfrm>
          <a:off x="19789852" y="1277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5" name="正方形/長方形 334"/>
        <xdr:cNvSpPr/>
      </xdr:nvSpPr>
      <xdr:spPr>
        <a:xfrm>
          <a:off x="11674475" y="14754225"/>
          <a:ext cx="4429125"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6" name="正方形/長方形 335"/>
        <xdr:cNvSpPr/>
      </xdr:nvSpPr>
      <xdr:spPr>
        <a:xfrm>
          <a:off x="11801475"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7" name="正方形/長方形 336"/>
        <xdr:cNvSpPr/>
      </xdr:nvSpPr>
      <xdr:spPr>
        <a:xfrm>
          <a:off x="11801475"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8" name="正方形/長方形 337"/>
        <xdr:cNvSpPr/>
      </xdr:nvSpPr>
      <xdr:spPr>
        <a:xfrm>
          <a:off x="12774613" y="15381287"/>
          <a:ext cx="14001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9" name="正方形/長方形 338"/>
        <xdr:cNvSpPr/>
      </xdr:nvSpPr>
      <xdr:spPr>
        <a:xfrm>
          <a:off x="12774613" y="15570200"/>
          <a:ext cx="14001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0" name="正方形/長方形 339"/>
        <xdr:cNvSpPr/>
      </xdr:nvSpPr>
      <xdr:spPr>
        <a:xfrm>
          <a:off x="13831888"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1" name="正方形/長方形 340"/>
        <xdr:cNvSpPr/>
      </xdr:nvSpPr>
      <xdr:spPr>
        <a:xfrm>
          <a:off x="13831888"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2" name="正方形/長方形 341"/>
        <xdr:cNvSpPr/>
      </xdr:nvSpPr>
      <xdr:spPr>
        <a:xfrm>
          <a:off x="11674475" y="15840075"/>
          <a:ext cx="44291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3" name="テキスト ボックス 342"/>
        <xdr:cNvSpPr txBox="1"/>
      </xdr:nvSpPr>
      <xdr:spPr>
        <a:xfrm>
          <a:off x="1163637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4" name="直線コネクタ 343"/>
        <xdr:cNvCxnSpPr/>
      </xdr:nvCxnSpPr>
      <xdr:spPr>
        <a:xfrm>
          <a:off x="11674475" y="179927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5" name="直線コネクタ 344"/>
        <xdr:cNvCxnSpPr/>
      </xdr:nvCxnSpPr>
      <xdr:spPr>
        <a:xfrm>
          <a:off x="11674475" y="17685204"/>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6" name="テキスト ボックス 345"/>
        <xdr:cNvSpPr txBox="1"/>
      </xdr:nvSpPr>
      <xdr:spPr>
        <a:xfrm>
          <a:off x="11378399" y="175525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7" name="直線コネクタ 346"/>
        <xdr:cNvCxnSpPr/>
      </xdr:nvCxnSpPr>
      <xdr:spPr>
        <a:xfrm>
          <a:off x="11674475" y="17377682"/>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8" name="テキスト ボックス 347"/>
        <xdr:cNvSpPr txBox="1"/>
      </xdr:nvSpPr>
      <xdr:spPr>
        <a:xfrm>
          <a:off x="11314279" y="17244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9" name="直線コネクタ 348"/>
        <xdr:cNvCxnSpPr/>
      </xdr:nvCxnSpPr>
      <xdr:spPr>
        <a:xfrm>
          <a:off x="11674475" y="17070161"/>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50" name="テキスト ボックス 349"/>
        <xdr:cNvSpPr txBox="1"/>
      </xdr:nvSpPr>
      <xdr:spPr>
        <a:xfrm>
          <a:off x="11314279"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51" name="直線コネクタ 350"/>
        <xdr:cNvCxnSpPr/>
      </xdr:nvCxnSpPr>
      <xdr:spPr>
        <a:xfrm>
          <a:off x="11674475" y="16762639"/>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2" name="テキスト ボックス 351"/>
        <xdr:cNvSpPr txBox="1"/>
      </xdr:nvSpPr>
      <xdr:spPr>
        <a:xfrm>
          <a:off x="11314279"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3" name="直線コネクタ 352"/>
        <xdr:cNvCxnSpPr/>
      </xdr:nvCxnSpPr>
      <xdr:spPr>
        <a:xfrm>
          <a:off x="11674475" y="16455118"/>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4" name="テキスト ボックス 353"/>
        <xdr:cNvSpPr txBox="1"/>
      </xdr:nvSpPr>
      <xdr:spPr>
        <a:xfrm>
          <a:off x="11314279" y="16322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5" name="直線コネクタ 354"/>
        <xdr:cNvCxnSpPr/>
      </xdr:nvCxnSpPr>
      <xdr:spPr>
        <a:xfrm>
          <a:off x="11674475" y="16147596"/>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6" name="テキスト ボックス 355"/>
        <xdr:cNvSpPr txBox="1"/>
      </xdr:nvSpPr>
      <xdr:spPr>
        <a:xfrm>
          <a:off x="11250159" y="16014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7" name="直線コネクタ 356"/>
        <xdr:cNvCxnSpPr/>
      </xdr:nvCxnSpPr>
      <xdr:spPr>
        <a:xfrm>
          <a:off x="11674475" y="158400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8" name="テキスト ボックス 357"/>
        <xdr:cNvSpPr txBox="1"/>
      </xdr:nvSpPr>
      <xdr:spPr>
        <a:xfrm>
          <a:off x="11250159"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9" name="【庁舎】&#10;有形固定資産減価償却率グラフ枠"/>
        <xdr:cNvSpPr/>
      </xdr:nvSpPr>
      <xdr:spPr>
        <a:xfrm>
          <a:off x="11674475" y="15840075"/>
          <a:ext cx="44291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60" name="直線コネクタ 359"/>
        <xdr:cNvCxnSpPr/>
      </xdr:nvCxnSpPr>
      <xdr:spPr>
        <a:xfrm flipV="1">
          <a:off x="15333027" y="16209918"/>
          <a:ext cx="0" cy="14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61" name="【庁舎】&#10;有形固定資産減価償却率最小値テキスト"/>
        <xdr:cNvSpPr txBox="1"/>
      </xdr:nvSpPr>
      <xdr:spPr>
        <a:xfrm>
          <a:off x="15422563" y="176497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62" name="直線コネクタ 361"/>
        <xdr:cNvCxnSpPr/>
      </xdr:nvCxnSpPr>
      <xdr:spPr>
        <a:xfrm>
          <a:off x="15244763" y="1765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63" name="【庁舎】&#10;有形固定資産減価償却率最大値テキスト"/>
        <xdr:cNvSpPr txBox="1"/>
      </xdr:nvSpPr>
      <xdr:spPr>
        <a:xfrm>
          <a:off x="15422563" y="1600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64" name="直線コネクタ 363"/>
        <xdr:cNvCxnSpPr/>
      </xdr:nvCxnSpPr>
      <xdr:spPr>
        <a:xfrm>
          <a:off x="15244763" y="1620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65" name="【庁舎】&#10;有形固定資産減価償却率平均値テキスト"/>
        <xdr:cNvSpPr txBox="1"/>
      </xdr:nvSpPr>
      <xdr:spPr>
        <a:xfrm>
          <a:off x="15422563" y="1699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66" name="フローチャート : 判断 365"/>
        <xdr:cNvSpPr/>
      </xdr:nvSpPr>
      <xdr:spPr>
        <a:xfrm>
          <a:off x="15282863" y="170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67" name="フローチャート : 判断 366"/>
        <xdr:cNvSpPr/>
      </xdr:nvSpPr>
      <xdr:spPr>
        <a:xfrm>
          <a:off x="14487525" y="1669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368" name="n_1aveValue【庁舎】&#10;有形固定資産減価償却率"/>
        <xdr:cNvSpPr txBox="1"/>
      </xdr:nvSpPr>
      <xdr:spPr>
        <a:xfrm>
          <a:off x="14323068" y="1679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9" name="テキスト ボックス 368"/>
        <xdr:cNvSpPr txBox="1"/>
      </xdr:nvSpPr>
      <xdr:spPr>
        <a:xfrm>
          <a:off x="151431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0" name="テキスト ボックス 369"/>
        <xdr:cNvSpPr txBox="1"/>
      </xdr:nvSpPr>
      <xdr:spPr>
        <a:xfrm>
          <a:off x="14347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1" name="テキスト ボックス 370"/>
        <xdr:cNvSpPr txBox="1"/>
      </xdr:nvSpPr>
      <xdr:spPr>
        <a:xfrm>
          <a:off x="135302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2" name="テキスト ボックス 371"/>
        <xdr:cNvSpPr txBox="1"/>
      </xdr:nvSpPr>
      <xdr:spPr>
        <a:xfrm>
          <a:off x="126984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3" name="テキスト ボックス 372"/>
        <xdr:cNvSpPr txBox="1"/>
      </xdr:nvSpPr>
      <xdr:spPr>
        <a:xfrm>
          <a:off x="118522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374" name="円/楕円 373"/>
        <xdr:cNvSpPr/>
      </xdr:nvSpPr>
      <xdr:spPr>
        <a:xfrm>
          <a:off x="14487525" y="16096796"/>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12898</xdr:rowOff>
    </xdr:from>
    <xdr:ext cx="469744" cy="259045"/>
    <xdr:sp macro="" textlink="">
      <xdr:nvSpPr>
        <xdr:cNvPr id="375" name="n_1mainValue【庁舎】&#10;有形固定資産減価償却率"/>
        <xdr:cNvSpPr txBox="1"/>
      </xdr:nvSpPr>
      <xdr:spPr>
        <a:xfrm>
          <a:off x="14290752" y="1588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6" name="正方形/長方形 375"/>
        <xdr:cNvSpPr/>
      </xdr:nvSpPr>
      <xdr:spPr>
        <a:xfrm>
          <a:off x="17173575" y="14754225"/>
          <a:ext cx="442436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7" name="正方形/長方形 376"/>
        <xdr:cNvSpPr/>
      </xdr:nvSpPr>
      <xdr:spPr>
        <a:xfrm>
          <a:off x="17300575" y="15381287"/>
          <a:ext cx="1395413"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8" name="正方形/長方形 377"/>
        <xdr:cNvSpPr/>
      </xdr:nvSpPr>
      <xdr:spPr>
        <a:xfrm>
          <a:off x="17300575" y="15570200"/>
          <a:ext cx="1395413"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9" name="正方形/長方形 378"/>
        <xdr:cNvSpPr/>
      </xdr:nvSpPr>
      <xdr:spPr>
        <a:xfrm>
          <a:off x="18230850" y="15381287"/>
          <a:ext cx="1438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0" name="正方形/長方形 379"/>
        <xdr:cNvSpPr/>
      </xdr:nvSpPr>
      <xdr:spPr>
        <a:xfrm>
          <a:off x="18230850" y="15570200"/>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1" name="正方形/長方形 380"/>
        <xdr:cNvSpPr/>
      </xdr:nvSpPr>
      <xdr:spPr>
        <a:xfrm>
          <a:off x="19316701" y="15381287"/>
          <a:ext cx="1409699"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2" name="正方形/長方形 381"/>
        <xdr:cNvSpPr/>
      </xdr:nvSpPr>
      <xdr:spPr>
        <a:xfrm>
          <a:off x="19316701" y="15570200"/>
          <a:ext cx="1409699"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3" name="正方形/長方形 382"/>
        <xdr:cNvSpPr/>
      </xdr:nvSpPr>
      <xdr:spPr>
        <a:xfrm>
          <a:off x="17173575" y="15840075"/>
          <a:ext cx="442436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4" name="テキスト ボックス 383"/>
        <xdr:cNvSpPr txBox="1"/>
      </xdr:nvSpPr>
      <xdr:spPr>
        <a:xfrm>
          <a:off x="1713547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5" name="直線コネクタ 384"/>
        <xdr:cNvCxnSpPr/>
      </xdr:nvCxnSpPr>
      <xdr:spPr>
        <a:xfrm>
          <a:off x="17173575" y="179927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6" name="テキスト ボックス 385"/>
        <xdr:cNvSpPr txBox="1"/>
      </xdr:nvSpPr>
      <xdr:spPr>
        <a:xfrm>
          <a:off x="16744497"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7" name="直線コネクタ 386"/>
        <xdr:cNvCxnSpPr/>
      </xdr:nvCxnSpPr>
      <xdr:spPr>
        <a:xfrm>
          <a:off x="17173575" y="176403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8" name="テキスト ボックス 387"/>
        <xdr:cNvSpPr txBox="1"/>
      </xdr:nvSpPr>
      <xdr:spPr>
        <a:xfrm>
          <a:off x="16744497"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9" name="直線コネクタ 388"/>
        <xdr:cNvCxnSpPr/>
      </xdr:nvCxnSpPr>
      <xdr:spPr>
        <a:xfrm>
          <a:off x="17173575" y="172783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0" name="テキスト ボックス 389"/>
        <xdr:cNvSpPr txBox="1"/>
      </xdr:nvSpPr>
      <xdr:spPr>
        <a:xfrm>
          <a:off x="16744497"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1" name="直線コネクタ 390"/>
        <xdr:cNvCxnSpPr/>
      </xdr:nvCxnSpPr>
      <xdr:spPr>
        <a:xfrm>
          <a:off x="17173575" y="169164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2" name="テキスト ボックス 391"/>
        <xdr:cNvSpPr txBox="1"/>
      </xdr:nvSpPr>
      <xdr:spPr>
        <a:xfrm>
          <a:off x="16744497"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3" name="直線コネクタ 392"/>
        <xdr:cNvCxnSpPr/>
      </xdr:nvCxnSpPr>
      <xdr:spPr>
        <a:xfrm>
          <a:off x="17173575" y="165544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4" name="テキスト ボックス 393"/>
        <xdr:cNvSpPr txBox="1"/>
      </xdr:nvSpPr>
      <xdr:spPr>
        <a:xfrm>
          <a:off x="16744497"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5" name="直線コネクタ 394"/>
        <xdr:cNvCxnSpPr/>
      </xdr:nvCxnSpPr>
      <xdr:spPr>
        <a:xfrm>
          <a:off x="17173575" y="161925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6" name="テキスト ボックス 395"/>
        <xdr:cNvSpPr txBox="1"/>
      </xdr:nvSpPr>
      <xdr:spPr>
        <a:xfrm>
          <a:off x="16744497"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7" name="直線コネクタ 396"/>
        <xdr:cNvCxnSpPr/>
      </xdr:nvCxnSpPr>
      <xdr:spPr>
        <a:xfrm>
          <a:off x="17173575" y="1584007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8" name="テキスト ボックス 397"/>
        <xdr:cNvSpPr txBox="1"/>
      </xdr:nvSpPr>
      <xdr:spPr>
        <a:xfrm>
          <a:off x="16744497"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9" name="【庁舎】&#10;一人当たり面積グラフ枠"/>
        <xdr:cNvSpPr/>
      </xdr:nvSpPr>
      <xdr:spPr>
        <a:xfrm>
          <a:off x="17173575" y="15840075"/>
          <a:ext cx="442436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400" name="直線コネクタ 399"/>
        <xdr:cNvCxnSpPr/>
      </xdr:nvCxnSpPr>
      <xdr:spPr>
        <a:xfrm flipV="1">
          <a:off x="20789264" y="16324580"/>
          <a:ext cx="0" cy="1198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401" name="【庁舎】&#10;一人当たり面積最小値テキスト"/>
        <xdr:cNvSpPr txBox="1"/>
      </xdr:nvSpPr>
      <xdr:spPr>
        <a:xfrm>
          <a:off x="20878800" y="1752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402" name="直線コネクタ 401"/>
        <xdr:cNvCxnSpPr/>
      </xdr:nvCxnSpPr>
      <xdr:spPr>
        <a:xfrm>
          <a:off x="20701000" y="175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403" name="【庁舎】&#10;一人当たり面積最大値テキスト"/>
        <xdr:cNvSpPr txBox="1"/>
      </xdr:nvSpPr>
      <xdr:spPr>
        <a:xfrm>
          <a:off x="20878800" y="161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404" name="直線コネクタ 403"/>
        <xdr:cNvCxnSpPr/>
      </xdr:nvCxnSpPr>
      <xdr:spPr>
        <a:xfrm>
          <a:off x="20701000" y="163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05" name="【庁舎】&#10;一人当たり面積平均値テキスト"/>
        <xdr:cNvSpPr txBox="1"/>
      </xdr:nvSpPr>
      <xdr:spPr>
        <a:xfrm>
          <a:off x="20878800" y="17219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06" name="フローチャート : 判断 405"/>
        <xdr:cNvSpPr/>
      </xdr:nvSpPr>
      <xdr:spPr>
        <a:xfrm>
          <a:off x="20739100" y="172415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407" name="フローチャート : 判断 406"/>
        <xdr:cNvSpPr/>
      </xdr:nvSpPr>
      <xdr:spPr>
        <a:xfrm>
          <a:off x="19958050" y="1692402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5097</xdr:rowOff>
    </xdr:from>
    <xdr:ext cx="469744" cy="259045"/>
    <xdr:sp macro="" textlink="">
      <xdr:nvSpPr>
        <xdr:cNvPr id="408" name="n_1aveValue【庁舎】&#10;一人当たり面積"/>
        <xdr:cNvSpPr txBox="1"/>
      </xdr:nvSpPr>
      <xdr:spPr>
        <a:xfrm>
          <a:off x="19789852" y="1700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9" name="テキスト ボックス 408"/>
        <xdr:cNvSpPr txBox="1"/>
      </xdr:nvSpPr>
      <xdr:spPr>
        <a:xfrm>
          <a:off x="206041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0" name="テキスト ボックス 409"/>
        <xdr:cNvSpPr txBox="1"/>
      </xdr:nvSpPr>
      <xdr:spPr>
        <a:xfrm>
          <a:off x="19846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1" name="テキスト ボックス 410"/>
        <xdr:cNvSpPr txBox="1"/>
      </xdr:nvSpPr>
      <xdr:spPr>
        <a:xfrm>
          <a:off x="190007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2" name="テキスト ボックス 411"/>
        <xdr:cNvSpPr txBox="1"/>
      </xdr:nvSpPr>
      <xdr:spPr>
        <a:xfrm>
          <a:off x="18154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3" name="テキスト ボックス 412"/>
        <xdr:cNvSpPr txBox="1"/>
      </xdr:nvSpPr>
      <xdr:spPr>
        <a:xfrm>
          <a:off x="173513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120650</xdr:rowOff>
    </xdr:from>
    <xdr:to>
      <xdr:col>31</xdr:col>
      <xdr:colOff>85725</xdr:colOff>
      <xdr:row>100</xdr:row>
      <xdr:rowOff>50800</xdr:rowOff>
    </xdr:to>
    <xdr:sp macro="" textlink="">
      <xdr:nvSpPr>
        <xdr:cNvPr id="414" name="円/楕円 413"/>
        <xdr:cNvSpPr/>
      </xdr:nvSpPr>
      <xdr:spPr>
        <a:xfrm>
          <a:off x="19958050" y="1615122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67327</xdr:rowOff>
    </xdr:from>
    <xdr:ext cx="469744" cy="259045"/>
    <xdr:sp macro="" textlink="">
      <xdr:nvSpPr>
        <xdr:cNvPr id="415" name="n_1mainValue【庁舎】&#10;一人当たり面積"/>
        <xdr:cNvSpPr txBox="1"/>
      </xdr:nvSpPr>
      <xdr:spPr>
        <a:xfrm>
          <a:off x="19789852" y="1593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6" name="正方形/長方形 415"/>
        <xdr:cNvSpPr/>
      </xdr:nvSpPr>
      <xdr:spPr>
        <a:xfrm>
          <a:off x="719138" y="18354675"/>
          <a:ext cx="208788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7" name="正方形/長方形 416"/>
        <xdr:cNvSpPr/>
      </xdr:nvSpPr>
      <xdr:spPr>
        <a:xfrm>
          <a:off x="719138" y="18418175"/>
          <a:ext cx="36337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8" name="テキスト ボックス 417"/>
        <xdr:cNvSpPr txBox="1"/>
      </xdr:nvSpPr>
      <xdr:spPr>
        <a:xfrm>
          <a:off x="795338" y="18653125"/>
          <a:ext cx="2071370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役場庁舎や村民会館などは耐震改修などを行い運用しているため、かなり高い有形固定資産減価償却率となっている。また、福祉施設や消防施設などは、近年新しく整備したため、低い値となっている。一人当たり面積においてもは、人口が少ないたのもあり、必要最低限の設備であっても、かなり高い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5" zeroHeight="1" x14ac:dyDescent="0.25"/>
  <cols>
    <col min="1" max="11" width="2.1328125" style="141" customWidth="1"/>
    <col min="12" max="12" width="2.265625" style="141" customWidth="1"/>
    <col min="13" max="17" width="2.3984375" style="141" customWidth="1"/>
    <col min="18" max="119" width="2.1328125" style="141" customWidth="1"/>
    <col min="120" max="16384" width="0" style="141" hidden="1"/>
  </cols>
  <sheetData>
    <row r="1" spans="1:119" ht="33" customHeight="1" x14ac:dyDescent="0.2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3.25" thickBot="1" x14ac:dyDescent="0.3">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3">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2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1725744</v>
      </c>
      <c r="BO4" s="381"/>
      <c r="BP4" s="381"/>
      <c r="BQ4" s="381"/>
      <c r="BR4" s="381"/>
      <c r="BS4" s="381"/>
      <c r="BT4" s="381"/>
      <c r="BU4" s="382"/>
      <c r="BV4" s="380">
        <v>1259378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18.899999999999999</v>
      </c>
      <c r="CU4" s="558"/>
      <c r="CV4" s="558"/>
      <c r="CW4" s="558"/>
      <c r="CX4" s="558"/>
      <c r="CY4" s="558"/>
      <c r="CZ4" s="558"/>
      <c r="DA4" s="559"/>
      <c r="DB4" s="557">
        <v>10</v>
      </c>
      <c r="DC4" s="558"/>
      <c r="DD4" s="558"/>
      <c r="DE4" s="558"/>
      <c r="DF4" s="558"/>
      <c r="DG4" s="558"/>
      <c r="DH4" s="558"/>
      <c r="DI4" s="559"/>
      <c r="DJ4" s="139"/>
      <c r="DK4" s="139"/>
      <c r="DL4" s="139"/>
      <c r="DM4" s="139"/>
      <c r="DN4" s="139"/>
      <c r="DO4" s="139"/>
    </row>
    <row r="5" spans="1:119" ht="18.75" customHeight="1" x14ac:dyDescent="0.2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1563587</v>
      </c>
      <c r="BO5" s="386"/>
      <c r="BP5" s="386"/>
      <c r="BQ5" s="386"/>
      <c r="BR5" s="386"/>
      <c r="BS5" s="386"/>
      <c r="BT5" s="386"/>
      <c r="BU5" s="387"/>
      <c r="BV5" s="385">
        <v>1169941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79.2</v>
      </c>
      <c r="CU5" s="356"/>
      <c r="CV5" s="356"/>
      <c r="CW5" s="356"/>
      <c r="CX5" s="356"/>
      <c r="CY5" s="356"/>
      <c r="CZ5" s="356"/>
      <c r="DA5" s="357"/>
      <c r="DB5" s="355">
        <v>73.7</v>
      </c>
      <c r="DC5" s="356"/>
      <c r="DD5" s="356"/>
      <c r="DE5" s="356"/>
      <c r="DF5" s="356"/>
      <c r="DG5" s="356"/>
      <c r="DH5" s="356"/>
      <c r="DI5" s="357"/>
      <c r="DJ5" s="139"/>
      <c r="DK5" s="139"/>
      <c r="DL5" s="139"/>
      <c r="DM5" s="139"/>
      <c r="DN5" s="139"/>
      <c r="DO5" s="139"/>
    </row>
    <row r="6" spans="1:119" ht="18.75" customHeight="1" x14ac:dyDescent="0.2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162157</v>
      </c>
      <c r="BO6" s="386"/>
      <c r="BP6" s="386"/>
      <c r="BQ6" s="386"/>
      <c r="BR6" s="386"/>
      <c r="BS6" s="386"/>
      <c r="BT6" s="386"/>
      <c r="BU6" s="387"/>
      <c r="BV6" s="385">
        <v>89437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82.1</v>
      </c>
      <c r="CU6" s="532"/>
      <c r="CV6" s="532"/>
      <c r="CW6" s="532"/>
      <c r="CX6" s="532"/>
      <c r="CY6" s="532"/>
      <c r="CZ6" s="532"/>
      <c r="DA6" s="533"/>
      <c r="DB6" s="531">
        <v>77.2</v>
      </c>
      <c r="DC6" s="532"/>
      <c r="DD6" s="532"/>
      <c r="DE6" s="532"/>
      <c r="DF6" s="532"/>
      <c r="DG6" s="532"/>
      <c r="DH6" s="532"/>
      <c r="DI6" s="533"/>
      <c r="DJ6" s="139"/>
      <c r="DK6" s="139"/>
      <c r="DL6" s="139"/>
      <c r="DM6" s="139"/>
      <c r="DN6" s="139"/>
      <c r="DO6" s="139"/>
    </row>
    <row r="7" spans="1:119" ht="18.75" customHeight="1" x14ac:dyDescent="0.2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50132</v>
      </c>
      <c r="BO7" s="386"/>
      <c r="BP7" s="386"/>
      <c r="BQ7" s="386"/>
      <c r="BR7" s="386"/>
      <c r="BS7" s="386"/>
      <c r="BT7" s="386"/>
      <c r="BU7" s="387"/>
      <c r="BV7" s="385">
        <v>26105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592936</v>
      </c>
      <c r="CU7" s="386"/>
      <c r="CV7" s="386"/>
      <c r="CW7" s="386"/>
      <c r="CX7" s="386"/>
      <c r="CY7" s="386"/>
      <c r="CZ7" s="386"/>
      <c r="DA7" s="387"/>
      <c r="DB7" s="385">
        <v>633237</v>
      </c>
      <c r="DC7" s="386"/>
      <c r="DD7" s="386"/>
      <c r="DE7" s="386"/>
      <c r="DF7" s="386"/>
      <c r="DG7" s="386"/>
      <c r="DH7" s="386"/>
      <c r="DI7" s="387"/>
      <c r="DJ7" s="139"/>
      <c r="DK7" s="139"/>
      <c r="DL7" s="139"/>
      <c r="DM7" s="139"/>
      <c r="DN7" s="139"/>
      <c r="DO7" s="139"/>
    </row>
    <row r="8" spans="1:119" ht="18.75" customHeight="1" thickBot="1" x14ac:dyDescent="0.3">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112025</v>
      </c>
      <c r="BO8" s="386"/>
      <c r="BP8" s="386"/>
      <c r="BQ8" s="386"/>
      <c r="BR8" s="386"/>
      <c r="BS8" s="386"/>
      <c r="BT8" s="386"/>
      <c r="BU8" s="387"/>
      <c r="BV8" s="385">
        <v>63332</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0.1</v>
      </c>
      <c r="CU8" s="495"/>
      <c r="CV8" s="495"/>
      <c r="CW8" s="495"/>
      <c r="CX8" s="495"/>
      <c r="CY8" s="495"/>
      <c r="CZ8" s="495"/>
      <c r="DA8" s="496"/>
      <c r="DB8" s="494">
        <v>0.1</v>
      </c>
      <c r="DC8" s="495"/>
      <c r="DD8" s="495"/>
      <c r="DE8" s="495"/>
      <c r="DF8" s="495"/>
      <c r="DG8" s="495"/>
      <c r="DH8" s="495"/>
      <c r="DI8" s="496"/>
      <c r="DJ8" s="139"/>
      <c r="DK8" s="139"/>
      <c r="DL8" s="139"/>
      <c r="DM8" s="139"/>
      <c r="DN8" s="139"/>
      <c r="DO8" s="139"/>
    </row>
    <row r="9" spans="1:119" ht="18.75" customHeight="1" thickBot="1" x14ac:dyDescent="0.3">
      <c r="A9" s="140"/>
      <c r="B9" s="520" t="s">
        <v>96</v>
      </c>
      <c r="C9" s="521"/>
      <c r="D9" s="521"/>
      <c r="E9" s="521"/>
      <c r="F9" s="521"/>
      <c r="G9" s="521"/>
      <c r="H9" s="521"/>
      <c r="I9" s="521"/>
      <c r="J9" s="521"/>
      <c r="K9" s="448"/>
      <c r="L9" s="522" t="s">
        <v>97</v>
      </c>
      <c r="M9" s="523"/>
      <c r="N9" s="523"/>
      <c r="O9" s="523"/>
      <c r="P9" s="523"/>
      <c r="Q9" s="524"/>
      <c r="R9" s="525">
        <v>446</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48693</v>
      </c>
      <c r="BO9" s="386"/>
      <c r="BP9" s="386"/>
      <c r="BQ9" s="386"/>
      <c r="BR9" s="386"/>
      <c r="BS9" s="386"/>
      <c r="BT9" s="386"/>
      <c r="BU9" s="387"/>
      <c r="BV9" s="385">
        <v>1671</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10.4</v>
      </c>
      <c r="CU9" s="356"/>
      <c r="CV9" s="356"/>
      <c r="CW9" s="356"/>
      <c r="CX9" s="356"/>
      <c r="CY9" s="356"/>
      <c r="CZ9" s="356"/>
      <c r="DA9" s="357"/>
      <c r="DB9" s="355">
        <v>13.6</v>
      </c>
      <c r="DC9" s="356"/>
      <c r="DD9" s="356"/>
      <c r="DE9" s="356"/>
      <c r="DF9" s="356"/>
      <c r="DG9" s="356"/>
      <c r="DH9" s="356"/>
      <c r="DI9" s="357"/>
      <c r="DJ9" s="139"/>
      <c r="DK9" s="139"/>
      <c r="DL9" s="139"/>
      <c r="DM9" s="139"/>
      <c r="DN9" s="139"/>
      <c r="DO9" s="139"/>
    </row>
    <row r="10" spans="1:119" ht="18.75" customHeight="1" thickBot="1" x14ac:dyDescent="0.3">
      <c r="A10" s="140"/>
      <c r="B10" s="520"/>
      <c r="C10" s="521"/>
      <c r="D10" s="521"/>
      <c r="E10" s="521"/>
      <c r="F10" s="521"/>
      <c r="G10" s="521"/>
      <c r="H10" s="521"/>
      <c r="I10" s="521"/>
      <c r="J10" s="521"/>
      <c r="K10" s="448"/>
      <c r="L10" s="358" t="s">
        <v>102</v>
      </c>
      <c r="M10" s="359"/>
      <c r="N10" s="359"/>
      <c r="O10" s="359"/>
      <c r="P10" s="359"/>
      <c r="Q10" s="360"/>
      <c r="R10" s="361">
        <v>486</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t="s">
        <v>106</v>
      </c>
      <c r="BO10" s="386"/>
      <c r="BP10" s="386"/>
      <c r="BQ10" s="386"/>
      <c r="BR10" s="386"/>
      <c r="BS10" s="386"/>
      <c r="BT10" s="386"/>
      <c r="BU10" s="387"/>
      <c r="BV10" s="385">
        <v>290</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3">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25">
      <c r="A12" s="140"/>
      <c r="B12" s="497" t="s">
        <v>115</v>
      </c>
      <c r="C12" s="498"/>
      <c r="D12" s="498"/>
      <c r="E12" s="498"/>
      <c r="F12" s="498"/>
      <c r="G12" s="498"/>
      <c r="H12" s="498"/>
      <c r="I12" s="498"/>
      <c r="J12" s="498"/>
      <c r="K12" s="499"/>
      <c r="L12" s="506" t="s">
        <v>116</v>
      </c>
      <c r="M12" s="507"/>
      <c r="N12" s="507"/>
      <c r="O12" s="507"/>
      <c r="P12" s="507"/>
      <c r="Q12" s="508"/>
      <c r="R12" s="509">
        <v>453</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t="s">
        <v>122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25">
      <c r="A13" s="140"/>
      <c r="B13" s="500"/>
      <c r="C13" s="501"/>
      <c r="D13" s="501"/>
      <c r="E13" s="501"/>
      <c r="F13" s="501"/>
      <c r="G13" s="501"/>
      <c r="H13" s="501"/>
      <c r="I13" s="501"/>
      <c r="J13" s="501"/>
      <c r="K13" s="502"/>
      <c r="L13" s="150"/>
      <c r="M13" s="483" t="s">
        <v>124</v>
      </c>
      <c r="N13" s="484"/>
      <c r="O13" s="484"/>
      <c r="P13" s="484"/>
      <c r="Q13" s="485"/>
      <c r="R13" s="486">
        <v>453</v>
      </c>
      <c r="S13" s="487"/>
      <c r="T13" s="487"/>
      <c r="U13" s="487"/>
      <c r="V13" s="488"/>
      <c r="W13" s="474" t="s">
        <v>125</v>
      </c>
      <c r="X13" s="398"/>
      <c r="Y13" s="398"/>
      <c r="Z13" s="398"/>
      <c r="AA13" s="398"/>
      <c r="AB13" s="399"/>
      <c r="AC13" s="361">
        <v>20</v>
      </c>
      <c r="AD13" s="362"/>
      <c r="AE13" s="362"/>
      <c r="AF13" s="362"/>
      <c r="AG13" s="363"/>
      <c r="AH13" s="361">
        <v>13</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48693</v>
      </c>
      <c r="BO13" s="386"/>
      <c r="BP13" s="386"/>
      <c r="BQ13" s="386"/>
      <c r="BR13" s="386"/>
      <c r="BS13" s="386"/>
      <c r="BT13" s="386"/>
      <c r="BU13" s="387"/>
      <c r="BV13" s="385">
        <v>1961</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2.9</v>
      </c>
      <c r="CU13" s="356"/>
      <c r="CV13" s="356"/>
      <c r="CW13" s="356"/>
      <c r="CX13" s="356"/>
      <c r="CY13" s="356"/>
      <c r="CZ13" s="356"/>
      <c r="DA13" s="357"/>
      <c r="DB13" s="355">
        <v>3.8</v>
      </c>
      <c r="DC13" s="356"/>
      <c r="DD13" s="356"/>
      <c r="DE13" s="356"/>
      <c r="DF13" s="356"/>
      <c r="DG13" s="356"/>
      <c r="DH13" s="356"/>
      <c r="DI13" s="357"/>
      <c r="DJ13" s="139"/>
      <c r="DK13" s="139"/>
      <c r="DL13" s="139"/>
      <c r="DM13" s="139"/>
      <c r="DN13" s="139"/>
      <c r="DO13" s="139"/>
    </row>
    <row r="14" spans="1:119" ht="18.75" customHeight="1" thickBot="1" x14ac:dyDescent="0.3">
      <c r="A14" s="140"/>
      <c r="B14" s="500"/>
      <c r="C14" s="501"/>
      <c r="D14" s="501"/>
      <c r="E14" s="501"/>
      <c r="F14" s="501"/>
      <c r="G14" s="501"/>
      <c r="H14" s="501"/>
      <c r="I14" s="501"/>
      <c r="J14" s="501"/>
      <c r="K14" s="502"/>
      <c r="L14" s="476" t="s">
        <v>130</v>
      </c>
      <c r="M14" s="515"/>
      <c r="N14" s="515"/>
      <c r="O14" s="515"/>
      <c r="P14" s="515"/>
      <c r="Q14" s="516"/>
      <c r="R14" s="486">
        <v>460</v>
      </c>
      <c r="S14" s="487"/>
      <c r="T14" s="487"/>
      <c r="U14" s="487"/>
      <c r="V14" s="488"/>
      <c r="W14" s="489"/>
      <c r="X14" s="401"/>
      <c r="Y14" s="401"/>
      <c r="Z14" s="401"/>
      <c r="AA14" s="401"/>
      <c r="AB14" s="402"/>
      <c r="AC14" s="479">
        <v>11.6</v>
      </c>
      <c r="AD14" s="480"/>
      <c r="AE14" s="480"/>
      <c r="AF14" s="480"/>
      <c r="AG14" s="481"/>
      <c r="AH14" s="479">
        <v>8.1999999999999993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x14ac:dyDescent="0.25">
      <c r="A15" s="140"/>
      <c r="B15" s="500"/>
      <c r="C15" s="501"/>
      <c r="D15" s="501"/>
      <c r="E15" s="501"/>
      <c r="F15" s="501"/>
      <c r="G15" s="501"/>
      <c r="H15" s="501"/>
      <c r="I15" s="501"/>
      <c r="J15" s="501"/>
      <c r="K15" s="502"/>
      <c r="L15" s="150"/>
      <c r="M15" s="483" t="s">
        <v>124</v>
      </c>
      <c r="N15" s="484"/>
      <c r="O15" s="484"/>
      <c r="P15" s="484"/>
      <c r="Q15" s="485"/>
      <c r="R15" s="486">
        <v>460</v>
      </c>
      <c r="S15" s="487"/>
      <c r="T15" s="487"/>
      <c r="U15" s="487"/>
      <c r="V15" s="488"/>
      <c r="W15" s="474" t="s">
        <v>132</v>
      </c>
      <c r="X15" s="398"/>
      <c r="Y15" s="398"/>
      <c r="Z15" s="398"/>
      <c r="AA15" s="398"/>
      <c r="AB15" s="399"/>
      <c r="AC15" s="361">
        <v>31</v>
      </c>
      <c r="AD15" s="362"/>
      <c r="AE15" s="362"/>
      <c r="AF15" s="362"/>
      <c r="AG15" s="363"/>
      <c r="AH15" s="361">
        <v>28</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59915</v>
      </c>
      <c r="BO15" s="381"/>
      <c r="BP15" s="381"/>
      <c r="BQ15" s="381"/>
      <c r="BR15" s="381"/>
      <c r="BS15" s="381"/>
      <c r="BT15" s="381"/>
      <c r="BU15" s="382"/>
      <c r="BV15" s="380">
        <v>58016</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17.899999999999999</v>
      </c>
      <c r="AD16" s="480"/>
      <c r="AE16" s="480"/>
      <c r="AF16" s="480"/>
      <c r="AG16" s="481"/>
      <c r="AH16" s="479">
        <v>17.600000000000001</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556970</v>
      </c>
      <c r="BO16" s="386"/>
      <c r="BP16" s="386"/>
      <c r="BQ16" s="386"/>
      <c r="BR16" s="386"/>
      <c r="BS16" s="386"/>
      <c r="BT16" s="386"/>
      <c r="BU16" s="387"/>
      <c r="BV16" s="385">
        <v>588845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3">
      <c r="A17" s="140"/>
      <c r="B17" s="503"/>
      <c r="C17" s="504"/>
      <c r="D17" s="504"/>
      <c r="E17" s="504"/>
      <c r="F17" s="504"/>
      <c r="G17" s="504"/>
      <c r="H17" s="504"/>
      <c r="I17" s="504"/>
      <c r="J17" s="504"/>
      <c r="K17" s="505"/>
      <c r="L17" s="155"/>
      <c r="M17" s="468" t="s">
        <v>138</v>
      </c>
      <c r="N17" s="469"/>
      <c r="O17" s="469"/>
      <c r="P17" s="469"/>
      <c r="Q17" s="470"/>
      <c r="R17" s="471" t="s">
        <v>136</v>
      </c>
      <c r="S17" s="472"/>
      <c r="T17" s="472"/>
      <c r="U17" s="472"/>
      <c r="V17" s="473"/>
      <c r="W17" s="474" t="s">
        <v>139</v>
      </c>
      <c r="X17" s="398"/>
      <c r="Y17" s="398"/>
      <c r="Z17" s="398"/>
      <c r="AA17" s="398"/>
      <c r="AB17" s="399"/>
      <c r="AC17" s="361">
        <v>122</v>
      </c>
      <c r="AD17" s="362"/>
      <c r="AE17" s="362"/>
      <c r="AF17" s="362"/>
      <c r="AG17" s="363"/>
      <c r="AH17" s="361">
        <v>118</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75316</v>
      </c>
      <c r="BO17" s="386"/>
      <c r="BP17" s="386"/>
      <c r="BQ17" s="386"/>
      <c r="BR17" s="386"/>
      <c r="BS17" s="386"/>
      <c r="BT17" s="386"/>
      <c r="BU17" s="387"/>
      <c r="BV17" s="385">
        <v>72647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3">
      <c r="A18" s="140"/>
      <c r="B18" s="447" t="s">
        <v>141</v>
      </c>
      <c r="C18" s="448"/>
      <c r="D18" s="448"/>
      <c r="E18" s="449"/>
      <c r="F18" s="449"/>
      <c r="G18" s="449"/>
      <c r="H18" s="449"/>
      <c r="I18" s="449"/>
      <c r="J18" s="449"/>
      <c r="K18" s="449"/>
      <c r="L18" s="450">
        <v>48.2</v>
      </c>
      <c r="M18" s="450"/>
      <c r="N18" s="450"/>
      <c r="O18" s="450"/>
      <c r="P18" s="450"/>
      <c r="Q18" s="450"/>
      <c r="R18" s="451"/>
      <c r="S18" s="451"/>
      <c r="T18" s="451"/>
      <c r="U18" s="451"/>
      <c r="V18" s="452"/>
      <c r="W18" s="466"/>
      <c r="X18" s="467"/>
      <c r="Y18" s="467"/>
      <c r="Z18" s="467"/>
      <c r="AA18" s="467"/>
      <c r="AB18" s="475"/>
      <c r="AC18" s="349">
        <v>70.5</v>
      </c>
      <c r="AD18" s="350"/>
      <c r="AE18" s="350"/>
      <c r="AF18" s="350"/>
      <c r="AG18" s="453"/>
      <c r="AH18" s="349">
        <v>74.2</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476031</v>
      </c>
      <c r="BO18" s="386"/>
      <c r="BP18" s="386"/>
      <c r="BQ18" s="386"/>
      <c r="BR18" s="386"/>
      <c r="BS18" s="386"/>
      <c r="BT18" s="386"/>
      <c r="BU18" s="387"/>
      <c r="BV18" s="385">
        <v>476290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3">
      <c r="A19" s="140"/>
      <c r="B19" s="447" t="s">
        <v>143</v>
      </c>
      <c r="C19" s="448"/>
      <c r="D19" s="448"/>
      <c r="E19" s="449"/>
      <c r="F19" s="449"/>
      <c r="G19" s="449"/>
      <c r="H19" s="449"/>
      <c r="I19" s="449"/>
      <c r="J19" s="449"/>
      <c r="K19" s="449"/>
      <c r="L19" s="455">
        <v>9</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1054712</v>
      </c>
      <c r="BO19" s="386"/>
      <c r="BP19" s="386"/>
      <c r="BQ19" s="386"/>
      <c r="BR19" s="386"/>
      <c r="BS19" s="386"/>
      <c r="BT19" s="386"/>
      <c r="BU19" s="387"/>
      <c r="BV19" s="385">
        <v>854429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3">
      <c r="A20" s="140"/>
      <c r="B20" s="447" t="s">
        <v>145</v>
      </c>
      <c r="C20" s="448"/>
      <c r="D20" s="448"/>
      <c r="E20" s="449"/>
      <c r="F20" s="449"/>
      <c r="G20" s="449"/>
      <c r="H20" s="449"/>
      <c r="I20" s="449"/>
      <c r="J20" s="449"/>
      <c r="K20" s="449"/>
      <c r="L20" s="455">
        <v>239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2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3">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2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1268939</v>
      </c>
      <c r="BO23" s="386"/>
      <c r="BP23" s="386"/>
      <c r="BQ23" s="386"/>
      <c r="BR23" s="386"/>
      <c r="BS23" s="386"/>
      <c r="BT23" s="386"/>
      <c r="BU23" s="387"/>
      <c r="BV23" s="385">
        <v>1086638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3">
      <c r="A24" s="140"/>
      <c r="B24" s="417"/>
      <c r="C24" s="418"/>
      <c r="D24" s="419"/>
      <c r="E24" s="358" t="s">
        <v>154</v>
      </c>
      <c r="F24" s="359"/>
      <c r="G24" s="359"/>
      <c r="H24" s="359"/>
      <c r="I24" s="359"/>
      <c r="J24" s="359"/>
      <c r="K24" s="360"/>
      <c r="L24" s="361">
        <v>1</v>
      </c>
      <c r="M24" s="362"/>
      <c r="N24" s="362"/>
      <c r="O24" s="362"/>
      <c r="P24" s="363"/>
      <c r="Q24" s="361">
        <v>5300</v>
      </c>
      <c r="R24" s="362"/>
      <c r="S24" s="362"/>
      <c r="T24" s="362"/>
      <c r="U24" s="362"/>
      <c r="V24" s="363"/>
      <c r="W24" s="427"/>
      <c r="X24" s="418"/>
      <c r="Y24" s="419"/>
      <c r="Z24" s="358" t="s">
        <v>155</v>
      </c>
      <c r="AA24" s="359"/>
      <c r="AB24" s="359"/>
      <c r="AC24" s="359"/>
      <c r="AD24" s="359"/>
      <c r="AE24" s="359"/>
      <c r="AF24" s="359"/>
      <c r="AG24" s="360"/>
      <c r="AH24" s="361">
        <v>20</v>
      </c>
      <c r="AI24" s="362"/>
      <c r="AJ24" s="362"/>
      <c r="AK24" s="362"/>
      <c r="AL24" s="363"/>
      <c r="AM24" s="361">
        <v>54540</v>
      </c>
      <c r="AN24" s="362"/>
      <c r="AO24" s="362"/>
      <c r="AP24" s="362"/>
      <c r="AQ24" s="362"/>
      <c r="AR24" s="363"/>
      <c r="AS24" s="361">
        <v>2727</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773105</v>
      </c>
      <c r="BO24" s="386"/>
      <c r="BP24" s="386"/>
      <c r="BQ24" s="386"/>
      <c r="BR24" s="386"/>
      <c r="BS24" s="386"/>
      <c r="BT24" s="386"/>
      <c r="BU24" s="387"/>
      <c r="BV24" s="385">
        <v>581224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25">
      <c r="A25" s="140"/>
      <c r="B25" s="417"/>
      <c r="C25" s="418"/>
      <c r="D25" s="419"/>
      <c r="E25" s="358" t="s">
        <v>157</v>
      </c>
      <c r="F25" s="359"/>
      <c r="G25" s="359"/>
      <c r="H25" s="359"/>
      <c r="I25" s="359"/>
      <c r="J25" s="359"/>
      <c r="K25" s="360"/>
      <c r="L25" s="361" t="s">
        <v>122</v>
      </c>
      <c r="M25" s="362"/>
      <c r="N25" s="362"/>
      <c r="O25" s="362"/>
      <c r="P25" s="363"/>
      <c r="Q25" s="361" t="s">
        <v>122</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25">
      <c r="A26" s="140"/>
      <c r="B26" s="417"/>
      <c r="C26" s="418"/>
      <c r="D26" s="419"/>
      <c r="E26" s="358" t="s">
        <v>160</v>
      </c>
      <c r="F26" s="359"/>
      <c r="G26" s="359"/>
      <c r="H26" s="359"/>
      <c r="I26" s="359"/>
      <c r="J26" s="359"/>
      <c r="K26" s="360"/>
      <c r="L26" s="361">
        <v>1</v>
      </c>
      <c r="M26" s="362"/>
      <c r="N26" s="362"/>
      <c r="O26" s="362"/>
      <c r="P26" s="363"/>
      <c r="Q26" s="361">
        <v>4300</v>
      </c>
      <c r="R26" s="362"/>
      <c r="S26" s="362"/>
      <c r="T26" s="362"/>
      <c r="U26" s="362"/>
      <c r="V26" s="363"/>
      <c r="W26" s="427"/>
      <c r="X26" s="418"/>
      <c r="Y26" s="419"/>
      <c r="Z26" s="358" t="s">
        <v>161</v>
      </c>
      <c r="AA26" s="440"/>
      <c r="AB26" s="440"/>
      <c r="AC26" s="440"/>
      <c r="AD26" s="440"/>
      <c r="AE26" s="440"/>
      <c r="AF26" s="440"/>
      <c r="AG26" s="441"/>
      <c r="AH26" s="361" t="s">
        <v>122</v>
      </c>
      <c r="AI26" s="362"/>
      <c r="AJ26" s="362"/>
      <c r="AK26" s="362"/>
      <c r="AL26" s="363"/>
      <c r="AM26" s="361" t="s">
        <v>122</v>
      </c>
      <c r="AN26" s="362"/>
      <c r="AO26" s="362"/>
      <c r="AP26" s="362"/>
      <c r="AQ26" s="362"/>
      <c r="AR26" s="363"/>
      <c r="AS26" s="361" t="s">
        <v>122</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3">
      <c r="A27" s="140"/>
      <c r="B27" s="417"/>
      <c r="C27" s="418"/>
      <c r="D27" s="419"/>
      <c r="E27" s="358" t="s">
        <v>163</v>
      </c>
      <c r="F27" s="359"/>
      <c r="G27" s="359"/>
      <c r="H27" s="359"/>
      <c r="I27" s="359"/>
      <c r="J27" s="359"/>
      <c r="K27" s="360"/>
      <c r="L27" s="361">
        <v>1</v>
      </c>
      <c r="M27" s="362"/>
      <c r="N27" s="362"/>
      <c r="O27" s="362"/>
      <c r="P27" s="363"/>
      <c r="Q27" s="361">
        <v>2450</v>
      </c>
      <c r="R27" s="362"/>
      <c r="S27" s="362"/>
      <c r="T27" s="362"/>
      <c r="U27" s="362"/>
      <c r="V27" s="363"/>
      <c r="W27" s="427"/>
      <c r="X27" s="418"/>
      <c r="Y27" s="419"/>
      <c r="Z27" s="358" t="s">
        <v>164</v>
      </c>
      <c r="AA27" s="359"/>
      <c r="AB27" s="359"/>
      <c r="AC27" s="359"/>
      <c r="AD27" s="359"/>
      <c r="AE27" s="359"/>
      <c r="AF27" s="359"/>
      <c r="AG27" s="360"/>
      <c r="AH27" s="361" t="s">
        <v>122</v>
      </c>
      <c r="AI27" s="362"/>
      <c r="AJ27" s="362"/>
      <c r="AK27" s="362"/>
      <c r="AL27" s="363"/>
      <c r="AM27" s="361" t="s">
        <v>122</v>
      </c>
      <c r="AN27" s="362"/>
      <c r="AO27" s="362"/>
      <c r="AP27" s="362"/>
      <c r="AQ27" s="362"/>
      <c r="AR27" s="363"/>
      <c r="AS27" s="361" t="s">
        <v>122</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25950</v>
      </c>
      <c r="BO27" s="389"/>
      <c r="BP27" s="389"/>
      <c r="BQ27" s="389"/>
      <c r="BR27" s="389"/>
      <c r="BS27" s="389"/>
      <c r="BT27" s="389"/>
      <c r="BU27" s="390"/>
      <c r="BV27" s="388">
        <v>25950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25">
      <c r="A28" s="140"/>
      <c r="B28" s="417"/>
      <c r="C28" s="418"/>
      <c r="D28" s="419"/>
      <c r="E28" s="358" t="s">
        <v>166</v>
      </c>
      <c r="F28" s="359"/>
      <c r="G28" s="359"/>
      <c r="H28" s="359"/>
      <c r="I28" s="359"/>
      <c r="J28" s="359"/>
      <c r="K28" s="360"/>
      <c r="L28" s="361">
        <v>1</v>
      </c>
      <c r="M28" s="362"/>
      <c r="N28" s="362"/>
      <c r="O28" s="362"/>
      <c r="P28" s="363"/>
      <c r="Q28" s="361">
        <v>1900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640672</v>
      </c>
      <c r="BO28" s="381"/>
      <c r="BP28" s="381"/>
      <c r="BQ28" s="381"/>
      <c r="BR28" s="381"/>
      <c r="BS28" s="381"/>
      <c r="BT28" s="381"/>
      <c r="BU28" s="382"/>
      <c r="BV28" s="380">
        <v>640672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25">
      <c r="A29" s="140"/>
      <c r="B29" s="417"/>
      <c r="C29" s="418"/>
      <c r="D29" s="419"/>
      <c r="E29" s="358" t="s">
        <v>170</v>
      </c>
      <c r="F29" s="359"/>
      <c r="G29" s="359"/>
      <c r="H29" s="359"/>
      <c r="I29" s="359"/>
      <c r="J29" s="359"/>
      <c r="K29" s="360"/>
      <c r="L29" s="361">
        <v>4</v>
      </c>
      <c r="M29" s="362"/>
      <c r="N29" s="362"/>
      <c r="O29" s="362"/>
      <c r="P29" s="363"/>
      <c r="Q29" s="361">
        <v>1780</v>
      </c>
      <c r="R29" s="362"/>
      <c r="S29" s="362"/>
      <c r="T29" s="362"/>
      <c r="U29" s="362"/>
      <c r="V29" s="363"/>
      <c r="W29" s="428"/>
      <c r="X29" s="429"/>
      <c r="Y29" s="430"/>
      <c r="Z29" s="358" t="s">
        <v>171</v>
      </c>
      <c r="AA29" s="359"/>
      <c r="AB29" s="359"/>
      <c r="AC29" s="359"/>
      <c r="AD29" s="359"/>
      <c r="AE29" s="359"/>
      <c r="AF29" s="359"/>
      <c r="AG29" s="360"/>
      <c r="AH29" s="361">
        <v>20</v>
      </c>
      <c r="AI29" s="362"/>
      <c r="AJ29" s="362"/>
      <c r="AK29" s="362"/>
      <c r="AL29" s="363"/>
      <c r="AM29" s="361">
        <v>54540</v>
      </c>
      <c r="AN29" s="362"/>
      <c r="AO29" s="362"/>
      <c r="AP29" s="362"/>
      <c r="AQ29" s="362"/>
      <c r="AR29" s="363"/>
      <c r="AS29" s="361">
        <v>2727</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74527</v>
      </c>
      <c r="BO29" s="386"/>
      <c r="BP29" s="386"/>
      <c r="BQ29" s="386"/>
      <c r="BR29" s="386"/>
      <c r="BS29" s="386"/>
      <c r="BT29" s="386"/>
      <c r="BU29" s="387"/>
      <c r="BV29" s="385">
        <v>74527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3">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94.6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692294</v>
      </c>
      <c r="BO30" s="389"/>
      <c r="BP30" s="389"/>
      <c r="BQ30" s="389"/>
      <c r="BR30" s="389"/>
      <c r="BS30" s="389"/>
      <c r="BT30" s="389"/>
      <c r="BU30" s="390"/>
      <c r="BV30" s="388">
        <v>588723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2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簡易水道特別会計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和歌山県市町村総合事務組合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北山振興株式会社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2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IF('各会計、関係団体の財政状況及び健全化判断比率'!B33="","",'各会計、関係団体の財政状況及び健全化判断比率'!B33)</f>
        <v>地域振興特別会計</v>
      </c>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紀南学園事務組合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2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国民健康保険直営診療所特別会計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紀南環境衛生事務組合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2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東牟婁郡町村新宮市老人福祉施設事務組合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2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新宮周辺広域市町村圏事務組合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2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和歌山県地方税回収機構</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2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和歌山県後期高齢者医療広域連合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2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和歌山県後期高齢者医療広域連合（特別会計分）</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2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東牟婁郡町村新宮市老人福祉施設事務組合（公営企業会計）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2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3">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5">
      <c r="E49" s="175" t="s">
        <v>192</v>
      </c>
    </row>
    <row r="50" spans="5:5" x14ac:dyDescent="0.25">
      <c r="E50" s="141" t="s">
        <v>193</v>
      </c>
    </row>
    <row r="51" spans="5:5" x14ac:dyDescent="0.25">
      <c r="E51" s="141" t="s">
        <v>194</v>
      </c>
    </row>
    <row r="52" spans="5:5" x14ac:dyDescent="0.25">
      <c r="E52" s="141" t="s">
        <v>195</v>
      </c>
    </row>
    <row r="53" spans="5:5" x14ac:dyDescent="0.25"/>
    <row r="54" spans="5:5" x14ac:dyDescent="0.25"/>
    <row r="55" spans="5:5" x14ac:dyDescent="0.25"/>
    <row r="56" spans="5:5" x14ac:dyDescent="0.25"/>
    <row r="57" spans="5:5" hidden="1" x14ac:dyDescent="0.25"/>
    <row r="58" spans="5:5" hidden="1" x14ac:dyDescent="0.25"/>
    <row r="59" spans="5:5" hidden="1" x14ac:dyDescent="0.2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5"/>
  <cols>
    <col min="1" max="143" width="1.59765625" style="179" customWidth="1"/>
    <col min="144" max="16384" width="0" style="179" hidden="1"/>
  </cols>
  <sheetData>
    <row r="1" spans="2:143" ht="22.5" customHeight="1" thickBot="1" x14ac:dyDescent="0.3">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2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2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25">
      <c r="B5" s="677" t="s">
        <v>209</v>
      </c>
      <c r="C5" s="678"/>
      <c r="D5" s="678"/>
      <c r="E5" s="678"/>
      <c r="F5" s="678"/>
      <c r="G5" s="678"/>
      <c r="H5" s="678"/>
      <c r="I5" s="678"/>
      <c r="J5" s="678"/>
      <c r="K5" s="678"/>
      <c r="L5" s="678"/>
      <c r="M5" s="678"/>
      <c r="N5" s="678"/>
      <c r="O5" s="678"/>
      <c r="P5" s="678"/>
      <c r="Q5" s="679"/>
      <c r="R5" s="640">
        <v>66316</v>
      </c>
      <c r="S5" s="641"/>
      <c r="T5" s="641"/>
      <c r="U5" s="641"/>
      <c r="V5" s="641"/>
      <c r="W5" s="641"/>
      <c r="X5" s="641"/>
      <c r="Y5" s="688"/>
      <c r="Z5" s="701">
        <v>3.8</v>
      </c>
      <c r="AA5" s="701"/>
      <c r="AB5" s="701"/>
      <c r="AC5" s="701"/>
      <c r="AD5" s="702">
        <v>66316</v>
      </c>
      <c r="AE5" s="702"/>
      <c r="AF5" s="702"/>
      <c r="AG5" s="702"/>
      <c r="AH5" s="702"/>
      <c r="AI5" s="702"/>
      <c r="AJ5" s="702"/>
      <c r="AK5" s="702"/>
      <c r="AL5" s="689">
        <v>11.4</v>
      </c>
      <c r="AM5" s="658"/>
      <c r="AN5" s="658"/>
      <c r="AO5" s="690"/>
      <c r="AP5" s="677" t="s">
        <v>210</v>
      </c>
      <c r="AQ5" s="678"/>
      <c r="AR5" s="678"/>
      <c r="AS5" s="678"/>
      <c r="AT5" s="678"/>
      <c r="AU5" s="678"/>
      <c r="AV5" s="678"/>
      <c r="AW5" s="678"/>
      <c r="AX5" s="678"/>
      <c r="AY5" s="678"/>
      <c r="AZ5" s="678"/>
      <c r="BA5" s="678"/>
      <c r="BB5" s="678"/>
      <c r="BC5" s="678"/>
      <c r="BD5" s="678"/>
      <c r="BE5" s="678"/>
      <c r="BF5" s="679"/>
      <c r="BG5" s="590">
        <v>66002</v>
      </c>
      <c r="BH5" s="591"/>
      <c r="BI5" s="591"/>
      <c r="BJ5" s="591"/>
      <c r="BK5" s="591"/>
      <c r="BL5" s="591"/>
      <c r="BM5" s="591"/>
      <c r="BN5" s="592"/>
      <c r="BO5" s="643">
        <v>99.5</v>
      </c>
      <c r="BP5" s="643"/>
      <c r="BQ5" s="643"/>
      <c r="BR5" s="643"/>
      <c r="BS5" s="644">
        <v>7837</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25">
      <c r="B6" s="587" t="s">
        <v>214</v>
      </c>
      <c r="C6" s="588"/>
      <c r="D6" s="588"/>
      <c r="E6" s="588"/>
      <c r="F6" s="588"/>
      <c r="G6" s="588"/>
      <c r="H6" s="588"/>
      <c r="I6" s="588"/>
      <c r="J6" s="588"/>
      <c r="K6" s="588"/>
      <c r="L6" s="588"/>
      <c r="M6" s="588"/>
      <c r="N6" s="588"/>
      <c r="O6" s="588"/>
      <c r="P6" s="588"/>
      <c r="Q6" s="589"/>
      <c r="R6" s="590">
        <v>6905</v>
      </c>
      <c r="S6" s="591"/>
      <c r="T6" s="591"/>
      <c r="U6" s="591"/>
      <c r="V6" s="591"/>
      <c r="W6" s="591"/>
      <c r="X6" s="591"/>
      <c r="Y6" s="592"/>
      <c r="Z6" s="643">
        <v>0.4</v>
      </c>
      <c r="AA6" s="643"/>
      <c r="AB6" s="643"/>
      <c r="AC6" s="643"/>
      <c r="AD6" s="644">
        <v>6905</v>
      </c>
      <c r="AE6" s="644"/>
      <c r="AF6" s="644"/>
      <c r="AG6" s="644"/>
      <c r="AH6" s="644"/>
      <c r="AI6" s="644"/>
      <c r="AJ6" s="644"/>
      <c r="AK6" s="644"/>
      <c r="AL6" s="613">
        <v>1.2</v>
      </c>
      <c r="AM6" s="645"/>
      <c r="AN6" s="645"/>
      <c r="AO6" s="646"/>
      <c r="AP6" s="587" t="s">
        <v>215</v>
      </c>
      <c r="AQ6" s="588"/>
      <c r="AR6" s="588"/>
      <c r="AS6" s="588"/>
      <c r="AT6" s="588"/>
      <c r="AU6" s="588"/>
      <c r="AV6" s="588"/>
      <c r="AW6" s="588"/>
      <c r="AX6" s="588"/>
      <c r="AY6" s="588"/>
      <c r="AZ6" s="588"/>
      <c r="BA6" s="588"/>
      <c r="BB6" s="588"/>
      <c r="BC6" s="588"/>
      <c r="BD6" s="588"/>
      <c r="BE6" s="588"/>
      <c r="BF6" s="589"/>
      <c r="BG6" s="590">
        <v>66002</v>
      </c>
      <c r="BH6" s="591"/>
      <c r="BI6" s="591"/>
      <c r="BJ6" s="591"/>
      <c r="BK6" s="591"/>
      <c r="BL6" s="591"/>
      <c r="BM6" s="591"/>
      <c r="BN6" s="592"/>
      <c r="BO6" s="643">
        <v>99.5</v>
      </c>
      <c r="BP6" s="643"/>
      <c r="BQ6" s="643"/>
      <c r="BR6" s="643"/>
      <c r="BS6" s="644">
        <v>7837</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34182</v>
      </c>
      <c r="CS6" s="591"/>
      <c r="CT6" s="591"/>
      <c r="CU6" s="591"/>
      <c r="CV6" s="591"/>
      <c r="CW6" s="591"/>
      <c r="CX6" s="591"/>
      <c r="CY6" s="592"/>
      <c r="CZ6" s="643">
        <v>2.2000000000000002</v>
      </c>
      <c r="DA6" s="643"/>
      <c r="DB6" s="643"/>
      <c r="DC6" s="643"/>
      <c r="DD6" s="596" t="s">
        <v>217</v>
      </c>
      <c r="DE6" s="591"/>
      <c r="DF6" s="591"/>
      <c r="DG6" s="591"/>
      <c r="DH6" s="591"/>
      <c r="DI6" s="591"/>
      <c r="DJ6" s="591"/>
      <c r="DK6" s="591"/>
      <c r="DL6" s="591"/>
      <c r="DM6" s="591"/>
      <c r="DN6" s="591"/>
      <c r="DO6" s="591"/>
      <c r="DP6" s="592"/>
      <c r="DQ6" s="596">
        <v>34182</v>
      </c>
      <c r="DR6" s="591"/>
      <c r="DS6" s="591"/>
      <c r="DT6" s="591"/>
      <c r="DU6" s="591"/>
      <c r="DV6" s="591"/>
      <c r="DW6" s="591"/>
      <c r="DX6" s="591"/>
      <c r="DY6" s="591"/>
      <c r="DZ6" s="591"/>
      <c r="EA6" s="591"/>
      <c r="EB6" s="591"/>
      <c r="EC6" s="626"/>
    </row>
    <row r="7" spans="2:143" ht="11.25" customHeight="1" x14ac:dyDescent="0.25">
      <c r="B7" s="587" t="s">
        <v>218</v>
      </c>
      <c r="C7" s="588"/>
      <c r="D7" s="588"/>
      <c r="E7" s="588"/>
      <c r="F7" s="588"/>
      <c r="G7" s="588"/>
      <c r="H7" s="588"/>
      <c r="I7" s="588"/>
      <c r="J7" s="588"/>
      <c r="K7" s="588"/>
      <c r="L7" s="588"/>
      <c r="M7" s="588"/>
      <c r="N7" s="588"/>
      <c r="O7" s="588"/>
      <c r="P7" s="588"/>
      <c r="Q7" s="589"/>
      <c r="R7" s="590">
        <v>85</v>
      </c>
      <c r="S7" s="591"/>
      <c r="T7" s="591"/>
      <c r="U7" s="591"/>
      <c r="V7" s="591"/>
      <c r="W7" s="591"/>
      <c r="X7" s="591"/>
      <c r="Y7" s="592"/>
      <c r="Z7" s="643">
        <v>0</v>
      </c>
      <c r="AA7" s="643"/>
      <c r="AB7" s="643"/>
      <c r="AC7" s="643"/>
      <c r="AD7" s="644">
        <v>85</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18529</v>
      </c>
      <c r="BH7" s="591"/>
      <c r="BI7" s="591"/>
      <c r="BJ7" s="591"/>
      <c r="BK7" s="591"/>
      <c r="BL7" s="591"/>
      <c r="BM7" s="591"/>
      <c r="BN7" s="592"/>
      <c r="BO7" s="643">
        <v>27.9</v>
      </c>
      <c r="BP7" s="643"/>
      <c r="BQ7" s="643"/>
      <c r="BR7" s="643"/>
      <c r="BS7" s="644" t="s">
        <v>217</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489219</v>
      </c>
      <c r="CS7" s="591"/>
      <c r="CT7" s="591"/>
      <c r="CU7" s="591"/>
      <c r="CV7" s="591"/>
      <c r="CW7" s="591"/>
      <c r="CX7" s="591"/>
      <c r="CY7" s="592"/>
      <c r="CZ7" s="643">
        <v>31.3</v>
      </c>
      <c r="DA7" s="643"/>
      <c r="DB7" s="643"/>
      <c r="DC7" s="643"/>
      <c r="DD7" s="596">
        <v>11344</v>
      </c>
      <c r="DE7" s="591"/>
      <c r="DF7" s="591"/>
      <c r="DG7" s="591"/>
      <c r="DH7" s="591"/>
      <c r="DI7" s="591"/>
      <c r="DJ7" s="591"/>
      <c r="DK7" s="591"/>
      <c r="DL7" s="591"/>
      <c r="DM7" s="591"/>
      <c r="DN7" s="591"/>
      <c r="DO7" s="591"/>
      <c r="DP7" s="592"/>
      <c r="DQ7" s="596">
        <v>343064</v>
      </c>
      <c r="DR7" s="591"/>
      <c r="DS7" s="591"/>
      <c r="DT7" s="591"/>
      <c r="DU7" s="591"/>
      <c r="DV7" s="591"/>
      <c r="DW7" s="591"/>
      <c r="DX7" s="591"/>
      <c r="DY7" s="591"/>
      <c r="DZ7" s="591"/>
      <c r="EA7" s="591"/>
      <c r="EB7" s="591"/>
      <c r="EC7" s="626"/>
    </row>
    <row r="8" spans="2:143" ht="11.25" customHeight="1" x14ac:dyDescent="0.25">
      <c r="B8" s="587" t="s">
        <v>221</v>
      </c>
      <c r="C8" s="588"/>
      <c r="D8" s="588"/>
      <c r="E8" s="588"/>
      <c r="F8" s="588"/>
      <c r="G8" s="588"/>
      <c r="H8" s="588"/>
      <c r="I8" s="588"/>
      <c r="J8" s="588"/>
      <c r="K8" s="588"/>
      <c r="L8" s="588"/>
      <c r="M8" s="588"/>
      <c r="N8" s="588"/>
      <c r="O8" s="588"/>
      <c r="P8" s="588"/>
      <c r="Q8" s="589"/>
      <c r="R8" s="590">
        <v>213</v>
      </c>
      <c r="S8" s="591"/>
      <c r="T8" s="591"/>
      <c r="U8" s="591"/>
      <c r="V8" s="591"/>
      <c r="W8" s="591"/>
      <c r="X8" s="591"/>
      <c r="Y8" s="592"/>
      <c r="Z8" s="643">
        <v>0</v>
      </c>
      <c r="AA8" s="643"/>
      <c r="AB8" s="643"/>
      <c r="AC8" s="643"/>
      <c r="AD8" s="644">
        <v>213</v>
      </c>
      <c r="AE8" s="644"/>
      <c r="AF8" s="644"/>
      <c r="AG8" s="644"/>
      <c r="AH8" s="644"/>
      <c r="AI8" s="644"/>
      <c r="AJ8" s="644"/>
      <c r="AK8" s="644"/>
      <c r="AL8" s="613">
        <v>0</v>
      </c>
      <c r="AM8" s="645"/>
      <c r="AN8" s="645"/>
      <c r="AO8" s="646"/>
      <c r="AP8" s="587" t="s">
        <v>222</v>
      </c>
      <c r="AQ8" s="588"/>
      <c r="AR8" s="588"/>
      <c r="AS8" s="588"/>
      <c r="AT8" s="588"/>
      <c r="AU8" s="588"/>
      <c r="AV8" s="588"/>
      <c r="AW8" s="588"/>
      <c r="AX8" s="588"/>
      <c r="AY8" s="588"/>
      <c r="AZ8" s="588"/>
      <c r="BA8" s="588"/>
      <c r="BB8" s="588"/>
      <c r="BC8" s="588"/>
      <c r="BD8" s="588"/>
      <c r="BE8" s="588"/>
      <c r="BF8" s="589"/>
      <c r="BG8" s="590">
        <v>602</v>
      </c>
      <c r="BH8" s="591"/>
      <c r="BI8" s="591"/>
      <c r="BJ8" s="591"/>
      <c r="BK8" s="591"/>
      <c r="BL8" s="591"/>
      <c r="BM8" s="591"/>
      <c r="BN8" s="592"/>
      <c r="BO8" s="643">
        <v>0.9</v>
      </c>
      <c r="BP8" s="643"/>
      <c r="BQ8" s="643"/>
      <c r="BR8" s="643"/>
      <c r="BS8" s="596" t="s">
        <v>113</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267751</v>
      </c>
      <c r="CS8" s="591"/>
      <c r="CT8" s="591"/>
      <c r="CU8" s="591"/>
      <c r="CV8" s="591"/>
      <c r="CW8" s="591"/>
      <c r="CX8" s="591"/>
      <c r="CY8" s="592"/>
      <c r="CZ8" s="643">
        <v>17.100000000000001</v>
      </c>
      <c r="DA8" s="643"/>
      <c r="DB8" s="643"/>
      <c r="DC8" s="643"/>
      <c r="DD8" s="596">
        <v>88228</v>
      </c>
      <c r="DE8" s="591"/>
      <c r="DF8" s="591"/>
      <c r="DG8" s="591"/>
      <c r="DH8" s="591"/>
      <c r="DI8" s="591"/>
      <c r="DJ8" s="591"/>
      <c r="DK8" s="591"/>
      <c r="DL8" s="591"/>
      <c r="DM8" s="591"/>
      <c r="DN8" s="591"/>
      <c r="DO8" s="591"/>
      <c r="DP8" s="592"/>
      <c r="DQ8" s="596">
        <v>138255</v>
      </c>
      <c r="DR8" s="591"/>
      <c r="DS8" s="591"/>
      <c r="DT8" s="591"/>
      <c r="DU8" s="591"/>
      <c r="DV8" s="591"/>
      <c r="DW8" s="591"/>
      <c r="DX8" s="591"/>
      <c r="DY8" s="591"/>
      <c r="DZ8" s="591"/>
      <c r="EA8" s="591"/>
      <c r="EB8" s="591"/>
      <c r="EC8" s="626"/>
    </row>
    <row r="9" spans="2:143" ht="11.25" customHeight="1" x14ac:dyDescent="0.25">
      <c r="B9" s="587" t="s">
        <v>224</v>
      </c>
      <c r="C9" s="588"/>
      <c r="D9" s="588"/>
      <c r="E9" s="588"/>
      <c r="F9" s="588"/>
      <c r="G9" s="588"/>
      <c r="H9" s="588"/>
      <c r="I9" s="588"/>
      <c r="J9" s="588"/>
      <c r="K9" s="588"/>
      <c r="L9" s="588"/>
      <c r="M9" s="588"/>
      <c r="N9" s="588"/>
      <c r="O9" s="588"/>
      <c r="P9" s="588"/>
      <c r="Q9" s="589"/>
      <c r="R9" s="590">
        <v>106</v>
      </c>
      <c r="S9" s="591"/>
      <c r="T9" s="591"/>
      <c r="U9" s="591"/>
      <c r="V9" s="591"/>
      <c r="W9" s="591"/>
      <c r="X9" s="591"/>
      <c r="Y9" s="592"/>
      <c r="Z9" s="643">
        <v>0</v>
      </c>
      <c r="AA9" s="643"/>
      <c r="AB9" s="643"/>
      <c r="AC9" s="643"/>
      <c r="AD9" s="644">
        <v>106</v>
      </c>
      <c r="AE9" s="644"/>
      <c r="AF9" s="644"/>
      <c r="AG9" s="644"/>
      <c r="AH9" s="644"/>
      <c r="AI9" s="644"/>
      <c r="AJ9" s="644"/>
      <c r="AK9" s="644"/>
      <c r="AL9" s="613">
        <v>0</v>
      </c>
      <c r="AM9" s="645"/>
      <c r="AN9" s="645"/>
      <c r="AO9" s="646"/>
      <c r="AP9" s="587" t="s">
        <v>225</v>
      </c>
      <c r="AQ9" s="588"/>
      <c r="AR9" s="588"/>
      <c r="AS9" s="588"/>
      <c r="AT9" s="588"/>
      <c r="AU9" s="588"/>
      <c r="AV9" s="588"/>
      <c r="AW9" s="588"/>
      <c r="AX9" s="588"/>
      <c r="AY9" s="588"/>
      <c r="AZ9" s="588"/>
      <c r="BA9" s="588"/>
      <c r="BB9" s="588"/>
      <c r="BC9" s="588"/>
      <c r="BD9" s="588"/>
      <c r="BE9" s="588"/>
      <c r="BF9" s="589"/>
      <c r="BG9" s="590">
        <v>16388</v>
      </c>
      <c r="BH9" s="591"/>
      <c r="BI9" s="591"/>
      <c r="BJ9" s="591"/>
      <c r="BK9" s="591"/>
      <c r="BL9" s="591"/>
      <c r="BM9" s="591"/>
      <c r="BN9" s="592"/>
      <c r="BO9" s="643">
        <v>24.7</v>
      </c>
      <c r="BP9" s="643"/>
      <c r="BQ9" s="643"/>
      <c r="BR9" s="643"/>
      <c r="BS9" s="596" t="s">
        <v>113</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75046</v>
      </c>
      <c r="CS9" s="591"/>
      <c r="CT9" s="591"/>
      <c r="CU9" s="591"/>
      <c r="CV9" s="591"/>
      <c r="CW9" s="591"/>
      <c r="CX9" s="591"/>
      <c r="CY9" s="592"/>
      <c r="CZ9" s="643">
        <v>4.8</v>
      </c>
      <c r="DA9" s="643"/>
      <c r="DB9" s="643"/>
      <c r="DC9" s="643"/>
      <c r="DD9" s="596">
        <v>332</v>
      </c>
      <c r="DE9" s="591"/>
      <c r="DF9" s="591"/>
      <c r="DG9" s="591"/>
      <c r="DH9" s="591"/>
      <c r="DI9" s="591"/>
      <c r="DJ9" s="591"/>
      <c r="DK9" s="591"/>
      <c r="DL9" s="591"/>
      <c r="DM9" s="591"/>
      <c r="DN9" s="591"/>
      <c r="DO9" s="591"/>
      <c r="DP9" s="592"/>
      <c r="DQ9" s="596">
        <v>54616</v>
      </c>
      <c r="DR9" s="591"/>
      <c r="DS9" s="591"/>
      <c r="DT9" s="591"/>
      <c r="DU9" s="591"/>
      <c r="DV9" s="591"/>
      <c r="DW9" s="591"/>
      <c r="DX9" s="591"/>
      <c r="DY9" s="591"/>
      <c r="DZ9" s="591"/>
      <c r="EA9" s="591"/>
      <c r="EB9" s="591"/>
      <c r="EC9" s="626"/>
    </row>
    <row r="10" spans="2:143" ht="11.25" customHeight="1" x14ac:dyDescent="0.25">
      <c r="B10" s="587" t="s">
        <v>227</v>
      </c>
      <c r="C10" s="588"/>
      <c r="D10" s="588"/>
      <c r="E10" s="588"/>
      <c r="F10" s="588"/>
      <c r="G10" s="588"/>
      <c r="H10" s="588"/>
      <c r="I10" s="588"/>
      <c r="J10" s="588"/>
      <c r="K10" s="588"/>
      <c r="L10" s="588"/>
      <c r="M10" s="588"/>
      <c r="N10" s="588"/>
      <c r="O10" s="588"/>
      <c r="P10" s="588"/>
      <c r="Q10" s="589"/>
      <c r="R10" s="590">
        <v>7753</v>
      </c>
      <c r="S10" s="591"/>
      <c r="T10" s="591"/>
      <c r="U10" s="591"/>
      <c r="V10" s="591"/>
      <c r="W10" s="591"/>
      <c r="X10" s="591"/>
      <c r="Y10" s="592"/>
      <c r="Z10" s="643">
        <v>0.4</v>
      </c>
      <c r="AA10" s="643"/>
      <c r="AB10" s="643"/>
      <c r="AC10" s="643"/>
      <c r="AD10" s="644">
        <v>7753</v>
      </c>
      <c r="AE10" s="644"/>
      <c r="AF10" s="644"/>
      <c r="AG10" s="644"/>
      <c r="AH10" s="644"/>
      <c r="AI10" s="644"/>
      <c r="AJ10" s="644"/>
      <c r="AK10" s="644"/>
      <c r="AL10" s="613">
        <v>1.3</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1115</v>
      </c>
      <c r="BH10" s="591"/>
      <c r="BI10" s="591"/>
      <c r="BJ10" s="591"/>
      <c r="BK10" s="591"/>
      <c r="BL10" s="591"/>
      <c r="BM10" s="591"/>
      <c r="BN10" s="592"/>
      <c r="BO10" s="643">
        <v>1.7</v>
      </c>
      <c r="BP10" s="643"/>
      <c r="BQ10" s="643"/>
      <c r="BR10" s="643"/>
      <c r="BS10" s="596" t="s">
        <v>113</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t="s">
        <v>113</v>
      </c>
      <c r="CS10" s="591"/>
      <c r="CT10" s="591"/>
      <c r="CU10" s="591"/>
      <c r="CV10" s="591"/>
      <c r="CW10" s="591"/>
      <c r="CX10" s="591"/>
      <c r="CY10" s="592"/>
      <c r="CZ10" s="643" t="s">
        <v>113</v>
      </c>
      <c r="DA10" s="643"/>
      <c r="DB10" s="643"/>
      <c r="DC10" s="643"/>
      <c r="DD10" s="596" t="s">
        <v>113</v>
      </c>
      <c r="DE10" s="591"/>
      <c r="DF10" s="591"/>
      <c r="DG10" s="591"/>
      <c r="DH10" s="591"/>
      <c r="DI10" s="591"/>
      <c r="DJ10" s="591"/>
      <c r="DK10" s="591"/>
      <c r="DL10" s="591"/>
      <c r="DM10" s="591"/>
      <c r="DN10" s="591"/>
      <c r="DO10" s="591"/>
      <c r="DP10" s="592"/>
      <c r="DQ10" s="596" t="s">
        <v>113</v>
      </c>
      <c r="DR10" s="591"/>
      <c r="DS10" s="591"/>
      <c r="DT10" s="591"/>
      <c r="DU10" s="591"/>
      <c r="DV10" s="591"/>
      <c r="DW10" s="591"/>
      <c r="DX10" s="591"/>
      <c r="DY10" s="591"/>
      <c r="DZ10" s="591"/>
      <c r="EA10" s="591"/>
      <c r="EB10" s="591"/>
      <c r="EC10" s="626"/>
    </row>
    <row r="11" spans="2:143" ht="11.25" customHeight="1" x14ac:dyDescent="0.25">
      <c r="B11" s="587" t="s">
        <v>230</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424</v>
      </c>
      <c r="BH11" s="591"/>
      <c r="BI11" s="591"/>
      <c r="BJ11" s="591"/>
      <c r="BK11" s="591"/>
      <c r="BL11" s="591"/>
      <c r="BM11" s="591"/>
      <c r="BN11" s="592"/>
      <c r="BO11" s="643">
        <v>0.6</v>
      </c>
      <c r="BP11" s="643"/>
      <c r="BQ11" s="643"/>
      <c r="BR11" s="643"/>
      <c r="BS11" s="596" t="s">
        <v>113</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169578</v>
      </c>
      <c r="CS11" s="591"/>
      <c r="CT11" s="591"/>
      <c r="CU11" s="591"/>
      <c r="CV11" s="591"/>
      <c r="CW11" s="591"/>
      <c r="CX11" s="591"/>
      <c r="CY11" s="592"/>
      <c r="CZ11" s="643">
        <v>10.8</v>
      </c>
      <c r="DA11" s="643"/>
      <c r="DB11" s="643"/>
      <c r="DC11" s="643"/>
      <c r="DD11" s="596">
        <v>133259</v>
      </c>
      <c r="DE11" s="591"/>
      <c r="DF11" s="591"/>
      <c r="DG11" s="591"/>
      <c r="DH11" s="591"/>
      <c r="DI11" s="591"/>
      <c r="DJ11" s="591"/>
      <c r="DK11" s="591"/>
      <c r="DL11" s="591"/>
      <c r="DM11" s="591"/>
      <c r="DN11" s="591"/>
      <c r="DO11" s="591"/>
      <c r="DP11" s="592"/>
      <c r="DQ11" s="596">
        <v>43708</v>
      </c>
      <c r="DR11" s="591"/>
      <c r="DS11" s="591"/>
      <c r="DT11" s="591"/>
      <c r="DU11" s="591"/>
      <c r="DV11" s="591"/>
      <c r="DW11" s="591"/>
      <c r="DX11" s="591"/>
      <c r="DY11" s="591"/>
      <c r="DZ11" s="591"/>
      <c r="EA11" s="591"/>
      <c r="EB11" s="591"/>
      <c r="EC11" s="626"/>
    </row>
    <row r="12" spans="2:143" ht="11.25" customHeight="1" x14ac:dyDescent="0.25">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44371</v>
      </c>
      <c r="BH12" s="591"/>
      <c r="BI12" s="591"/>
      <c r="BJ12" s="591"/>
      <c r="BK12" s="591"/>
      <c r="BL12" s="591"/>
      <c r="BM12" s="591"/>
      <c r="BN12" s="592"/>
      <c r="BO12" s="643">
        <v>66.900000000000006</v>
      </c>
      <c r="BP12" s="643"/>
      <c r="BQ12" s="643"/>
      <c r="BR12" s="643"/>
      <c r="BS12" s="596">
        <v>7837</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42485</v>
      </c>
      <c r="CS12" s="591"/>
      <c r="CT12" s="591"/>
      <c r="CU12" s="591"/>
      <c r="CV12" s="591"/>
      <c r="CW12" s="591"/>
      <c r="CX12" s="591"/>
      <c r="CY12" s="592"/>
      <c r="CZ12" s="643">
        <v>2.7</v>
      </c>
      <c r="DA12" s="643"/>
      <c r="DB12" s="643"/>
      <c r="DC12" s="643"/>
      <c r="DD12" s="596">
        <v>7156</v>
      </c>
      <c r="DE12" s="591"/>
      <c r="DF12" s="591"/>
      <c r="DG12" s="591"/>
      <c r="DH12" s="591"/>
      <c r="DI12" s="591"/>
      <c r="DJ12" s="591"/>
      <c r="DK12" s="591"/>
      <c r="DL12" s="591"/>
      <c r="DM12" s="591"/>
      <c r="DN12" s="591"/>
      <c r="DO12" s="591"/>
      <c r="DP12" s="592"/>
      <c r="DQ12" s="596">
        <v>13061</v>
      </c>
      <c r="DR12" s="591"/>
      <c r="DS12" s="591"/>
      <c r="DT12" s="591"/>
      <c r="DU12" s="591"/>
      <c r="DV12" s="591"/>
      <c r="DW12" s="591"/>
      <c r="DX12" s="591"/>
      <c r="DY12" s="591"/>
      <c r="DZ12" s="591"/>
      <c r="EA12" s="591"/>
      <c r="EB12" s="591"/>
      <c r="EC12" s="626"/>
    </row>
    <row r="13" spans="2:143" ht="11.25" customHeight="1" x14ac:dyDescent="0.25">
      <c r="B13" s="587" t="s">
        <v>236</v>
      </c>
      <c r="C13" s="588"/>
      <c r="D13" s="588"/>
      <c r="E13" s="588"/>
      <c r="F13" s="588"/>
      <c r="G13" s="588"/>
      <c r="H13" s="588"/>
      <c r="I13" s="588"/>
      <c r="J13" s="588"/>
      <c r="K13" s="588"/>
      <c r="L13" s="588"/>
      <c r="M13" s="588"/>
      <c r="N13" s="588"/>
      <c r="O13" s="588"/>
      <c r="P13" s="588"/>
      <c r="Q13" s="589"/>
      <c r="R13" s="590">
        <v>1461</v>
      </c>
      <c r="S13" s="591"/>
      <c r="T13" s="591"/>
      <c r="U13" s="591"/>
      <c r="V13" s="591"/>
      <c r="W13" s="591"/>
      <c r="X13" s="591"/>
      <c r="Y13" s="592"/>
      <c r="Z13" s="643">
        <v>0.1</v>
      </c>
      <c r="AA13" s="643"/>
      <c r="AB13" s="643"/>
      <c r="AC13" s="643"/>
      <c r="AD13" s="644">
        <v>1461</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44171</v>
      </c>
      <c r="BH13" s="591"/>
      <c r="BI13" s="591"/>
      <c r="BJ13" s="591"/>
      <c r="BK13" s="591"/>
      <c r="BL13" s="591"/>
      <c r="BM13" s="591"/>
      <c r="BN13" s="592"/>
      <c r="BO13" s="643">
        <v>66.599999999999994</v>
      </c>
      <c r="BP13" s="643"/>
      <c r="BQ13" s="643"/>
      <c r="BR13" s="643"/>
      <c r="BS13" s="596">
        <v>7837</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123876</v>
      </c>
      <c r="CS13" s="591"/>
      <c r="CT13" s="591"/>
      <c r="CU13" s="591"/>
      <c r="CV13" s="591"/>
      <c r="CW13" s="591"/>
      <c r="CX13" s="591"/>
      <c r="CY13" s="592"/>
      <c r="CZ13" s="643">
        <v>7.9</v>
      </c>
      <c r="DA13" s="643"/>
      <c r="DB13" s="643"/>
      <c r="DC13" s="643"/>
      <c r="DD13" s="596">
        <v>87764</v>
      </c>
      <c r="DE13" s="591"/>
      <c r="DF13" s="591"/>
      <c r="DG13" s="591"/>
      <c r="DH13" s="591"/>
      <c r="DI13" s="591"/>
      <c r="DJ13" s="591"/>
      <c r="DK13" s="591"/>
      <c r="DL13" s="591"/>
      <c r="DM13" s="591"/>
      <c r="DN13" s="591"/>
      <c r="DO13" s="591"/>
      <c r="DP13" s="592"/>
      <c r="DQ13" s="596">
        <v>60657</v>
      </c>
      <c r="DR13" s="591"/>
      <c r="DS13" s="591"/>
      <c r="DT13" s="591"/>
      <c r="DU13" s="591"/>
      <c r="DV13" s="591"/>
      <c r="DW13" s="591"/>
      <c r="DX13" s="591"/>
      <c r="DY13" s="591"/>
      <c r="DZ13" s="591"/>
      <c r="EA13" s="591"/>
      <c r="EB13" s="591"/>
      <c r="EC13" s="626"/>
    </row>
    <row r="14" spans="2:143" ht="11.25" customHeight="1" x14ac:dyDescent="0.25">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1176</v>
      </c>
      <c r="BH14" s="591"/>
      <c r="BI14" s="591"/>
      <c r="BJ14" s="591"/>
      <c r="BK14" s="591"/>
      <c r="BL14" s="591"/>
      <c r="BM14" s="591"/>
      <c r="BN14" s="592"/>
      <c r="BO14" s="643">
        <v>1.8</v>
      </c>
      <c r="BP14" s="643"/>
      <c r="BQ14" s="643"/>
      <c r="BR14" s="643"/>
      <c r="BS14" s="596" t="s">
        <v>113</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193679</v>
      </c>
      <c r="CS14" s="591"/>
      <c r="CT14" s="591"/>
      <c r="CU14" s="591"/>
      <c r="CV14" s="591"/>
      <c r="CW14" s="591"/>
      <c r="CX14" s="591"/>
      <c r="CY14" s="592"/>
      <c r="CZ14" s="643">
        <v>12.4</v>
      </c>
      <c r="DA14" s="643"/>
      <c r="DB14" s="643"/>
      <c r="DC14" s="643"/>
      <c r="DD14" s="596">
        <v>152463</v>
      </c>
      <c r="DE14" s="591"/>
      <c r="DF14" s="591"/>
      <c r="DG14" s="591"/>
      <c r="DH14" s="591"/>
      <c r="DI14" s="591"/>
      <c r="DJ14" s="591"/>
      <c r="DK14" s="591"/>
      <c r="DL14" s="591"/>
      <c r="DM14" s="591"/>
      <c r="DN14" s="591"/>
      <c r="DO14" s="591"/>
      <c r="DP14" s="592"/>
      <c r="DQ14" s="596">
        <v>42804</v>
      </c>
      <c r="DR14" s="591"/>
      <c r="DS14" s="591"/>
      <c r="DT14" s="591"/>
      <c r="DU14" s="591"/>
      <c r="DV14" s="591"/>
      <c r="DW14" s="591"/>
      <c r="DX14" s="591"/>
      <c r="DY14" s="591"/>
      <c r="DZ14" s="591"/>
      <c r="EA14" s="591"/>
      <c r="EB14" s="591"/>
      <c r="EC14" s="626"/>
    </row>
    <row r="15" spans="2:143" ht="11.25" customHeight="1" x14ac:dyDescent="0.25">
      <c r="B15" s="587" t="s">
        <v>242</v>
      </c>
      <c r="C15" s="588"/>
      <c r="D15" s="588"/>
      <c r="E15" s="588"/>
      <c r="F15" s="588"/>
      <c r="G15" s="588"/>
      <c r="H15" s="588"/>
      <c r="I15" s="588"/>
      <c r="J15" s="588"/>
      <c r="K15" s="588"/>
      <c r="L15" s="588"/>
      <c r="M15" s="588"/>
      <c r="N15" s="588"/>
      <c r="O15" s="588"/>
      <c r="P15" s="588"/>
      <c r="Q15" s="589"/>
      <c r="R15" s="590" t="s">
        <v>113</v>
      </c>
      <c r="S15" s="591"/>
      <c r="T15" s="591"/>
      <c r="U15" s="591"/>
      <c r="V15" s="591"/>
      <c r="W15" s="591"/>
      <c r="X15" s="591"/>
      <c r="Y15" s="592"/>
      <c r="Z15" s="643" t="s">
        <v>113</v>
      </c>
      <c r="AA15" s="643"/>
      <c r="AB15" s="643"/>
      <c r="AC15" s="643"/>
      <c r="AD15" s="644" t="s">
        <v>113</v>
      </c>
      <c r="AE15" s="644"/>
      <c r="AF15" s="644"/>
      <c r="AG15" s="644"/>
      <c r="AH15" s="644"/>
      <c r="AI15" s="644"/>
      <c r="AJ15" s="644"/>
      <c r="AK15" s="644"/>
      <c r="AL15" s="613" t="s">
        <v>113</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1926</v>
      </c>
      <c r="BH15" s="591"/>
      <c r="BI15" s="591"/>
      <c r="BJ15" s="591"/>
      <c r="BK15" s="591"/>
      <c r="BL15" s="591"/>
      <c r="BM15" s="591"/>
      <c r="BN15" s="592"/>
      <c r="BO15" s="643">
        <v>2.9</v>
      </c>
      <c r="BP15" s="643"/>
      <c r="BQ15" s="643"/>
      <c r="BR15" s="643"/>
      <c r="BS15" s="596" t="s">
        <v>113</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57871</v>
      </c>
      <c r="CS15" s="591"/>
      <c r="CT15" s="591"/>
      <c r="CU15" s="591"/>
      <c r="CV15" s="591"/>
      <c r="CW15" s="591"/>
      <c r="CX15" s="591"/>
      <c r="CY15" s="592"/>
      <c r="CZ15" s="643">
        <v>3.7</v>
      </c>
      <c r="DA15" s="643"/>
      <c r="DB15" s="643"/>
      <c r="DC15" s="643"/>
      <c r="DD15" s="596">
        <v>4271</v>
      </c>
      <c r="DE15" s="591"/>
      <c r="DF15" s="591"/>
      <c r="DG15" s="591"/>
      <c r="DH15" s="591"/>
      <c r="DI15" s="591"/>
      <c r="DJ15" s="591"/>
      <c r="DK15" s="591"/>
      <c r="DL15" s="591"/>
      <c r="DM15" s="591"/>
      <c r="DN15" s="591"/>
      <c r="DO15" s="591"/>
      <c r="DP15" s="592"/>
      <c r="DQ15" s="596">
        <v>52308</v>
      </c>
      <c r="DR15" s="591"/>
      <c r="DS15" s="591"/>
      <c r="DT15" s="591"/>
      <c r="DU15" s="591"/>
      <c r="DV15" s="591"/>
      <c r="DW15" s="591"/>
      <c r="DX15" s="591"/>
      <c r="DY15" s="591"/>
      <c r="DZ15" s="591"/>
      <c r="EA15" s="591"/>
      <c r="EB15" s="591"/>
      <c r="EC15" s="626"/>
    </row>
    <row r="16" spans="2:143" ht="11.25" customHeight="1" x14ac:dyDescent="0.25">
      <c r="B16" s="587" t="s">
        <v>245</v>
      </c>
      <c r="C16" s="588"/>
      <c r="D16" s="588"/>
      <c r="E16" s="588"/>
      <c r="F16" s="588"/>
      <c r="G16" s="588"/>
      <c r="H16" s="588"/>
      <c r="I16" s="588"/>
      <c r="J16" s="588"/>
      <c r="K16" s="588"/>
      <c r="L16" s="588"/>
      <c r="M16" s="588"/>
      <c r="N16" s="588"/>
      <c r="O16" s="588"/>
      <c r="P16" s="588"/>
      <c r="Q16" s="589"/>
      <c r="R16" s="590">
        <v>617084</v>
      </c>
      <c r="S16" s="591"/>
      <c r="T16" s="591"/>
      <c r="U16" s="591"/>
      <c r="V16" s="591"/>
      <c r="W16" s="591"/>
      <c r="X16" s="591"/>
      <c r="Y16" s="592"/>
      <c r="Z16" s="643">
        <v>35.799999999999997</v>
      </c>
      <c r="AA16" s="643"/>
      <c r="AB16" s="643"/>
      <c r="AC16" s="643"/>
      <c r="AD16" s="644">
        <v>496597</v>
      </c>
      <c r="AE16" s="644"/>
      <c r="AF16" s="644"/>
      <c r="AG16" s="644"/>
      <c r="AH16" s="644"/>
      <c r="AI16" s="644"/>
      <c r="AJ16" s="644"/>
      <c r="AK16" s="644"/>
      <c r="AL16" s="613">
        <v>85.7</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113</v>
      </c>
      <c r="CS16" s="591"/>
      <c r="CT16" s="591"/>
      <c r="CU16" s="591"/>
      <c r="CV16" s="591"/>
      <c r="CW16" s="591"/>
      <c r="CX16" s="591"/>
      <c r="CY16" s="592"/>
      <c r="CZ16" s="643" t="s">
        <v>113</v>
      </c>
      <c r="DA16" s="643"/>
      <c r="DB16" s="643"/>
      <c r="DC16" s="643"/>
      <c r="DD16" s="596" t="s">
        <v>113</v>
      </c>
      <c r="DE16" s="591"/>
      <c r="DF16" s="591"/>
      <c r="DG16" s="591"/>
      <c r="DH16" s="591"/>
      <c r="DI16" s="591"/>
      <c r="DJ16" s="591"/>
      <c r="DK16" s="591"/>
      <c r="DL16" s="591"/>
      <c r="DM16" s="591"/>
      <c r="DN16" s="591"/>
      <c r="DO16" s="591"/>
      <c r="DP16" s="592"/>
      <c r="DQ16" s="596" t="s">
        <v>113</v>
      </c>
      <c r="DR16" s="591"/>
      <c r="DS16" s="591"/>
      <c r="DT16" s="591"/>
      <c r="DU16" s="591"/>
      <c r="DV16" s="591"/>
      <c r="DW16" s="591"/>
      <c r="DX16" s="591"/>
      <c r="DY16" s="591"/>
      <c r="DZ16" s="591"/>
      <c r="EA16" s="591"/>
      <c r="EB16" s="591"/>
      <c r="EC16" s="626"/>
    </row>
    <row r="17" spans="2:133" ht="11.25" customHeight="1" x14ac:dyDescent="0.25">
      <c r="B17" s="587" t="s">
        <v>248</v>
      </c>
      <c r="C17" s="588"/>
      <c r="D17" s="588"/>
      <c r="E17" s="588"/>
      <c r="F17" s="588"/>
      <c r="G17" s="588"/>
      <c r="H17" s="588"/>
      <c r="I17" s="588"/>
      <c r="J17" s="588"/>
      <c r="K17" s="588"/>
      <c r="L17" s="588"/>
      <c r="M17" s="588"/>
      <c r="N17" s="588"/>
      <c r="O17" s="588"/>
      <c r="P17" s="588"/>
      <c r="Q17" s="589"/>
      <c r="R17" s="590">
        <v>496597</v>
      </c>
      <c r="S17" s="591"/>
      <c r="T17" s="591"/>
      <c r="U17" s="591"/>
      <c r="V17" s="591"/>
      <c r="W17" s="591"/>
      <c r="X17" s="591"/>
      <c r="Y17" s="592"/>
      <c r="Z17" s="643">
        <v>28.8</v>
      </c>
      <c r="AA17" s="643"/>
      <c r="AB17" s="643"/>
      <c r="AC17" s="643"/>
      <c r="AD17" s="644">
        <v>496597</v>
      </c>
      <c r="AE17" s="644"/>
      <c r="AF17" s="644"/>
      <c r="AG17" s="644"/>
      <c r="AH17" s="644"/>
      <c r="AI17" s="644"/>
      <c r="AJ17" s="644"/>
      <c r="AK17" s="644"/>
      <c r="AL17" s="613">
        <v>85.7</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109900</v>
      </c>
      <c r="CS17" s="591"/>
      <c r="CT17" s="591"/>
      <c r="CU17" s="591"/>
      <c r="CV17" s="591"/>
      <c r="CW17" s="591"/>
      <c r="CX17" s="591"/>
      <c r="CY17" s="592"/>
      <c r="CZ17" s="643">
        <v>7</v>
      </c>
      <c r="DA17" s="643"/>
      <c r="DB17" s="643"/>
      <c r="DC17" s="643"/>
      <c r="DD17" s="596" t="s">
        <v>113</v>
      </c>
      <c r="DE17" s="591"/>
      <c r="DF17" s="591"/>
      <c r="DG17" s="591"/>
      <c r="DH17" s="591"/>
      <c r="DI17" s="591"/>
      <c r="DJ17" s="591"/>
      <c r="DK17" s="591"/>
      <c r="DL17" s="591"/>
      <c r="DM17" s="591"/>
      <c r="DN17" s="591"/>
      <c r="DO17" s="591"/>
      <c r="DP17" s="592"/>
      <c r="DQ17" s="596">
        <v>109900</v>
      </c>
      <c r="DR17" s="591"/>
      <c r="DS17" s="591"/>
      <c r="DT17" s="591"/>
      <c r="DU17" s="591"/>
      <c r="DV17" s="591"/>
      <c r="DW17" s="591"/>
      <c r="DX17" s="591"/>
      <c r="DY17" s="591"/>
      <c r="DZ17" s="591"/>
      <c r="EA17" s="591"/>
      <c r="EB17" s="591"/>
      <c r="EC17" s="626"/>
    </row>
    <row r="18" spans="2:133" ht="11.25" customHeight="1" x14ac:dyDescent="0.25">
      <c r="B18" s="587" t="s">
        <v>251</v>
      </c>
      <c r="C18" s="588"/>
      <c r="D18" s="588"/>
      <c r="E18" s="588"/>
      <c r="F18" s="588"/>
      <c r="G18" s="588"/>
      <c r="H18" s="588"/>
      <c r="I18" s="588"/>
      <c r="J18" s="588"/>
      <c r="K18" s="588"/>
      <c r="L18" s="588"/>
      <c r="M18" s="588"/>
      <c r="N18" s="588"/>
      <c r="O18" s="588"/>
      <c r="P18" s="588"/>
      <c r="Q18" s="589"/>
      <c r="R18" s="590">
        <v>120487</v>
      </c>
      <c r="S18" s="591"/>
      <c r="T18" s="591"/>
      <c r="U18" s="591"/>
      <c r="V18" s="591"/>
      <c r="W18" s="591"/>
      <c r="X18" s="591"/>
      <c r="Y18" s="592"/>
      <c r="Z18" s="643">
        <v>7</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25">
      <c r="B19" s="587" t="s">
        <v>254</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314</v>
      </c>
      <c r="BH19" s="591"/>
      <c r="BI19" s="591"/>
      <c r="BJ19" s="591"/>
      <c r="BK19" s="591"/>
      <c r="BL19" s="591"/>
      <c r="BM19" s="591"/>
      <c r="BN19" s="592"/>
      <c r="BO19" s="643">
        <v>0.5</v>
      </c>
      <c r="BP19" s="643"/>
      <c r="BQ19" s="643"/>
      <c r="BR19" s="643"/>
      <c r="BS19" s="596" t="s">
        <v>113</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25">
      <c r="B20" s="587" t="s">
        <v>257</v>
      </c>
      <c r="C20" s="588"/>
      <c r="D20" s="588"/>
      <c r="E20" s="588"/>
      <c r="F20" s="588"/>
      <c r="G20" s="588"/>
      <c r="H20" s="588"/>
      <c r="I20" s="588"/>
      <c r="J20" s="588"/>
      <c r="K20" s="588"/>
      <c r="L20" s="588"/>
      <c r="M20" s="588"/>
      <c r="N20" s="588"/>
      <c r="O20" s="588"/>
      <c r="P20" s="588"/>
      <c r="Q20" s="589"/>
      <c r="R20" s="590">
        <v>699923</v>
      </c>
      <c r="S20" s="591"/>
      <c r="T20" s="591"/>
      <c r="U20" s="591"/>
      <c r="V20" s="591"/>
      <c r="W20" s="591"/>
      <c r="X20" s="591"/>
      <c r="Y20" s="592"/>
      <c r="Z20" s="643">
        <v>40.6</v>
      </c>
      <c r="AA20" s="643"/>
      <c r="AB20" s="643"/>
      <c r="AC20" s="643"/>
      <c r="AD20" s="644">
        <v>579436</v>
      </c>
      <c r="AE20" s="644"/>
      <c r="AF20" s="644"/>
      <c r="AG20" s="644"/>
      <c r="AH20" s="644"/>
      <c r="AI20" s="644"/>
      <c r="AJ20" s="644"/>
      <c r="AK20" s="644"/>
      <c r="AL20" s="613">
        <v>100</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314</v>
      </c>
      <c r="BH20" s="591"/>
      <c r="BI20" s="591"/>
      <c r="BJ20" s="591"/>
      <c r="BK20" s="591"/>
      <c r="BL20" s="591"/>
      <c r="BM20" s="591"/>
      <c r="BN20" s="592"/>
      <c r="BO20" s="643">
        <v>0.5</v>
      </c>
      <c r="BP20" s="643"/>
      <c r="BQ20" s="643"/>
      <c r="BR20" s="643"/>
      <c r="BS20" s="596" t="s">
        <v>113</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1563587</v>
      </c>
      <c r="CS20" s="591"/>
      <c r="CT20" s="591"/>
      <c r="CU20" s="591"/>
      <c r="CV20" s="591"/>
      <c r="CW20" s="591"/>
      <c r="CX20" s="591"/>
      <c r="CY20" s="592"/>
      <c r="CZ20" s="643">
        <v>100</v>
      </c>
      <c r="DA20" s="643"/>
      <c r="DB20" s="643"/>
      <c r="DC20" s="643"/>
      <c r="DD20" s="596">
        <v>484817</v>
      </c>
      <c r="DE20" s="591"/>
      <c r="DF20" s="591"/>
      <c r="DG20" s="591"/>
      <c r="DH20" s="591"/>
      <c r="DI20" s="591"/>
      <c r="DJ20" s="591"/>
      <c r="DK20" s="591"/>
      <c r="DL20" s="591"/>
      <c r="DM20" s="591"/>
      <c r="DN20" s="591"/>
      <c r="DO20" s="591"/>
      <c r="DP20" s="592"/>
      <c r="DQ20" s="596">
        <v>892555</v>
      </c>
      <c r="DR20" s="591"/>
      <c r="DS20" s="591"/>
      <c r="DT20" s="591"/>
      <c r="DU20" s="591"/>
      <c r="DV20" s="591"/>
      <c r="DW20" s="591"/>
      <c r="DX20" s="591"/>
      <c r="DY20" s="591"/>
      <c r="DZ20" s="591"/>
      <c r="EA20" s="591"/>
      <c r="EB20" s="591"/>
      <c r="EC20" s="626"/>
    </row>
    <row r="21" spans="2:133" ht="11.25" customHeight="1" x14ac:dyDescent="0.25">
      <c r="B21" s="587" t="s">
        <v>260</v>
      </c>
      <c r="C21" s="588"/>
      <c r="D21" s="588"/>
      <c r="E21" s="588"/>
      <c r="F21" s="588"/>
      <c r="G21" s="588"/>
      <c r="H21" s="588"/>
      <c r="I21" s="588"/>
      <c r="J21" s="588"/>
      <c r="K21" s="588"/>
      <c r="L21" s="588"/>
      <c r="M21" s="588"/>
      <c r="N21" s="588"/>
      <c r="O21" s="588"/>
      <c r="P21" s="588"/>
      <c r="Q21" s="589"/>
      <c r="R21" s="590" t="s">
        <v>113</v>
      </c>
      <c r="S21" s="591"/>
      <c r="T21" s="591"/>
      <c r="U21" s="591"/>
      <c r="V21" s="591"/>
      <c r="W21" s="591"/>
      <c r="X21" s="591"/>
      <c r="Y21" s="592"/>
      <c r="Z21" s="643" t="s">
        <v>113</v>
      </c>
      <c r="AA21" s="643"/>
      <c r="AB21" s="643"/>
      <c r="AC21" s="643"/>
      <c r="AD21" s="644" t="s">
        <v>113</v>
      </c>
      <c r="AE21" s="644"/>
      <c r="AF21" s="644"/>
      <c r="AG21" s="644"/>
      <c r="AH21" s="644"/>
      <c r="AI21" s="644"/>
      <c r="AJ21" s="644"/>
      <c r="AK21" s="644"/>
      <c r="AL21" s="613" t="s">
        <v>113</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v>314</v>
      </c>
      <c r="BH21" s="591"/>
      <c r="BI21" s="591"/>
      <c r="BJ21" s="591"/>
      <c r="BK21" s="591"/>
      <c r="BL21" s="591"/>
      <c r="BM21" s="591"/>
      <c r="BN21" s="592"/>
      <c r="BO21" s="643">
        <v>0.5</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25">
      <c r="B22" s="587" t="s">
        <v>262</v>
      </c>
      <c r="C22" s="588"/>
      <c r="D22" s="588"/>
      <c r="E22" s="588"/>
      <c r="F22" s="588"/>
      <c r="G22" s="588"/>
      <c r="H22" s="588"/>
      <c r="I22" s="588"/>
      <c r="J22" s="588"/>
      <c r="K22" s="588"/>
      <c r="L22" s="588"/>
      <c r="M22" s="588"/>
      <c r="N22" s="588"/>
      <c r="O22" s="588"/>
      <c r="P22" s="588"/>
      <c r="Q22" s="589"/>
      <c r="R22" s="590">
        <v>1465</v>
      </c>
      <c r="S22" s="591"/>
      <c r="T22" s="591"/>
      <c r="U22" s="591"/>
      <c r="V22" s="591"/>
      <c r="W22" s="591"/>
      <c r="X22" s="591"/>
      <c r="Y22" s="592"/>
      <c r="Z22" s="643">
        <v>0.1</v>
      </c>
      <c r="AA22" s="643"/>
      <c r="AB22" s="643"/>
      <c r="AC22" s="643"/>
      <c r="AD22" s="644" t="s">
        <v>113</v>
      </c>
      <c r="AE22" s="644"/>
      <c r="AF22" s="644"/>
      <c r="AG22" s="644"/>
      <c r="AH22" s="644"/>
      <c r="AI22" s="644"/>
      <c r="AJ22" s="644"/>
      <c r="AK22" s="644"/>
      <c r="AL22" s="613" t="s">
        <v>113</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25">
      <c r="B23" s="587" t="s">
        <v>265</v>
      </c>
      <c r="C23" s="588"/>
      <c r="D23" s="588"/>
      <c r="E23" s="588"/>
      <c r="F23" s="588"/>
      <c r="G23" s="588"/>
      <c r="H23" s="588"/>
      <c r="I23" s="588"/>
      <c r="J23" s="588"/>
      <c r="K23" s="588"/>
      <c r="L23" s="588"/>
      <c r="M23" s="588"/>
      <c r="N23" s="588"/>
      <c r="O23" s="588"/>
      <c r="P23" s="588"/>
      <c r="Q23" s="589"/>
      <c r="R23" s="590">
        <v>13141</v>
      </c>
      <c r="S23" s="591"/>
      <c r="T23" s="591"/>
      <c r="U23" s="591"/>
      <c r="V23" s="591"/>
      <c r="W23" s="591"/>
      <c r="X23" s="591"/>
      <c r="Y23" s="592"/>
      <c r="Z23" s="643">
        <v>0.8</v>
      </c>
      <c r="AA23" s="643"/>
      <c r="AB23" s="643"/>
      <c r="AC23" s="643"/>
      <c r="AD23" s="644" t="s">
        <v>113</v>
      </c>
      <c r="AE23" s="644"/>
      <c r="AF23" s="644"/>
      <c r="AG23" s="644"/>
      <c r="AH23" s="644"/>
      <c r="AI23" s="644"/>
      <c r="AJ23" s="644"/>
      <c r="AK23" s="644"/>
      <c r="AL23" s="613" t="s">
        <v>113</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25">
      <c r="B24" s="587" t="s">
        <v>272</v>
      </c>
      <c r="C24" s="588"/>
      <c r="D24" s="588"/>
      <c r="E24" s="588"/>
      <c r="F24" s="588"/>
      <c r="G24" s="588"/>
      <c r="H24" s="588"/>
      <c r="I24" s="588"/>
      <c r="J24" s="588"/>
      <c r="K24" s="588"/>
      <c r="L24" s="588"/>
      <c r="M24" s="588"/>
      <c r="N24" s="588"/>
      <c r="O24" s="588"/>
      <c r="P24" s="588"/>
      <c r="Q24" s="589"/>
      <c r="R24" s="590">
        <v>370</v>
      </c>
      <c r="S24" s="591"/>
      <c r="T24" s="591"/>
      <c r="U24" s="591"/>
      <c r="V24" s="591"/>
      <c r="W24" s="591"/>
      <c r="X24" s="591"/>
      <c r="Y24" s="592"/>
      <c r="Z24" s="643">
        <v>0</v>
      </c>
      <c r="AA24" s="643"/>
      <c r="AB24" s="643"/>
      <c r="AC24" s="643"/>
      <c r="AD24" s="644" t="s">
        <v>113</v>
      </c>
      <c r="AE24" s="644"/>
      <c r="AF24" s="644"/>
      <c r="AG24" s="644"/>
      <c r="AH24" s="644"/>
      <c r="AI24" s="644"/>
      <c r="AJ24" s="644"/>
      <c r="AK24" s="644"/>
      <c r="AL24" s="613" t="s">
        <v>113</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320544</v>
      </c>
      <c r="CS24" s="641"/>
      <c r="CT24" s="641"/>
      <c r="CU24" s="641"/>
      <c r="CV24" s="641"/>
      <c r="CW24" s="641"/>
      <c r="CX24" s="641"/>
      <c r="CY24" s="688"/>
      <c r="CZ24" s="692">
        <v>20.5</v>
      </c>
      <c r="DA24" s="693"/>
      <c r="DB24" s="693"/>
      <c r="DC24" s="694"/>
      <c r="DD24" s="687">
        <v>293839</v>
      </c>
      <c r="DE24" s="641"/>
      <c r="DF24" s="641"/>
      <c r="DG24" s="641"/>
      <c r="DH24" s="641"/>
      <c r="DI24" s="641"/>
      <c r="DJ24" s="641"/>
      <c r="DK24" s="688"/>
      <c r="DL24" s="687">
        <v>271382</v>
      </c>
      <c r="DM24" s="641"/>
      <c r="DN24" s="641"/>
      <c r="DO24" s="641"/>
      <c r="DP24" s="641"/>
      <c r="DQ24" s="641"/>
      <c r="DR24" s="641"/>
      <c r="DS24" s="641"/>
      <c r="DT24" s="641"/>
      <c r="DU24" s="641"/>
      <c r="DV24" s="688"/>
      <c r="DW24" s="689">
        <v>45.2</v>
      </c>
      <c r="DX24" s="658"/>
      <c r="DY24" s="658"/>
      <c r="DZ24" s="658"/>
      <c r="EA24" s="658"/>
      <c r="EB24" s="658"/>
      <c r="EC24" s="690"/>
    </row>
    <row r="25" spans="2:133" ht="11.25" customHeight="1" x14ac:dyDescent="0.25">
      <c r="B25" s="587" t="s">
        <v>275</v>
      </c>
      <c r="C25" s="588"/>
      <c r="D25" s="588"/>
      <c r="E25" s="588"/>
      <c r="F25" s="588"/>
      <c r="G25" s="588"/>
      <c r="H25" s="588"/>
      <c r="I25" s="588"/>
      <c r="J25" s="588"/>
      <c r="K25" s="588"/>
      <c r="L25" s="588"/>
      <c r="M25" s="588"/>
      <c r="N25" s="588"/>
      <c r="O25" s="588"/>
      <c r="P25" s="588"/>
      <c r="Q25" s="589"/>
      <c r="R25" s="590">
        <v>174925</v>
      </c>
      <c r="S25" s="591"/>
      <c r="T25" s="591"/>
      <c r="U25" s="591"/>
      <c r="V25" s="591"/>
      <c r="W25" s="591"/>
      <c r="X25" s="591"/>
      <c r="Y25" s="592"/>
      <c r="Z25" s="643">
        <v>10.1</v>
      </c>
      <c r="AA25" s="643"/>
      <c r="AB25" s="643"/>
      <c r="AC25" s="643"/>
      <c r="AD25" s="644" t="s">
        <v>113</v>
      </c>
      <c r="AE25" s="644"/>
      <c r="AF25" s="644"/>
      <c r="AG25" s="644"/>
      <c r="AH25" s="644"/>
      <c r="AI25" s="644"/>
      <c r="AJ25" s="644"/>
      <c r="AK25" s="644"/>
      <c r="AL25" s="613" t="s">
        <v>113</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175060</v>
      </c>
      <c r="CS25" s="609"/>
      <c r="CT25" s="609"/>
      <c r="CU25" s="609"/>
      <c r="CV25" s="609"/>
      <c r="CW25" s="609"/>
      <c r="CX25" s="609"/>
      <c r="CY25" s="610"/>
      <c r="CZ25" s="593">
        <v>11.2</v>
      </c>
      <c r="DA25" s="611"/>
      <c r="DB25" s="611"/>
      <c r="DC25" s="612"/>
      <c r="DD25" s="596">
        <v>173288</v>
      </c>
      <c r="DE25" s="609"/>
      <c r="DF25" s="609"/>
      <c r="DG25" s="609"/>
      <c r="DH25" s="609"/>
      <c r="DI25" s="609"/>
      <c r="DJ25" s="609"/>
      <c r="DK25" s="610"/>
      <c r="DL25" s="596">
        <v>150966</v>
      </c>
      <c r="DM25" s="609"/>
      <c r="DN25" s="609"/>
      <c r="DO25" s="609"/>
      <c r="DP25" s="609"/>
      <c r="DQ25" s="609"/>
      <c r="DR25" s="609"/>
      <c r="DS25" s="609"/>
      <c r="DT25" s="609"/>
      <c r="DU25" s="609"/>
      <c r="DV25" s="610"/>
      <c r="DW25" s="613">
        <v>25.1</v>
      </c>
      <c r="DX25" s="614"/>
      <c r="DY25" s="614"/>
      <c r="DZ25" s="614"/>
      <c r="EA25" s="614"/>
      <c r="EB25" s="614"/>
      <c r="EC25" s="615"/>
    </row>
    <row r="26" spans="2:133" ht="11.25" customHeight="1" x14ac:dyDescent="0.25">
      <c r="B26" s="684" t="s">
        <v>278</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85982</v>
      </c>
      <c r="CS26" s="591"/>
      <c r="CT26" s="591"/>
      <c r="CU26" s="591"/>
      <c r="CV26" s="591"/>
      <c r="CW26" s="591"/>
      <c r="CX26" s="591"/>
      <c r="CY26" s="592"/>
      <c r="CZ26" s="593">
        <v>5.5</v>
      </c>
      <c r="DA26" s="611"/>
      <c r="DB26" s="611"/>
      <c r="DC26" s="612"/>
      <c r="DD26" s="596">
        <v>85265</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x14ac:dyDescent="0.25">
      <c r="B27" s="587" t="s">
        <v>281</v>
      </c>
      <c r="C27" s="588"/>
      <c r="D27" s="588"/>
      <c r="E27" s="588"/>
      <c r="F27" s="588"/>
      <c r="G27" s="588"/>
      <c r="H27" s="588"/>
      <c r="I27" s="588"/>
      <c r="J27" s="588"/>
      <c r="K27" s="588"/>
      <c r="L27" s="588"/>
      <c r="M27" s="588"/>
      <c r="N27" s="588"/>
      <c r="O27" s="588"/>
      <c r="P27" s="588"/>
      <c r="Q27" s="589"/>
      <c r="R27" s="590">
        <v>103695</v>
      </c>
      <c r="S27" s="591"/>
      <c r="T27" s="591"/>
      <c r="U27" s="591"/>
      <c r="V27" s="591"/>
      <c r="W27" s="591"/>
      <c r="X27" s="591"/>
      <c r="Y27" s="592"/>
      <c r="Z27" s="643">
        <v>6</v>
      </c>
      <c r="AA27" s="643"/>
      <c r="AB27" s="643"/>
      <c r="AC27" s="643"/>
      <c r="AD27" s="644" t="s">
        <v>113</v>
      </c>
      <c r="AE27" s="644"/>
      <c r="AF27" s="644"/>
      <c r="AG27" s="644"/>
      <c r="AH27" s="644"/>
      <c r="AI27" s="644"/>
      <c r="AJ27" s="644"/>
      <c r="AK27" s="644"/>
      <c r="AL27" s="613" t="s">
        <v>113</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66316</v>
      </c>
      <c r="BH27" s="591"/>
      <c r="BI27" s="591"/>
      <c r="BJ27" s="591"/>
      <c r="BK27" s="591"/>
      <c r="BL27" s="591"/>
      <c r="BM27" s="591"/>
      <c r="BN27" s="592"/>
      <c r="BO27" s="643">
        <v>100</v>
      </c>
      <c r="BP27" s="643"/>
      <c r="BQ27" s="643"/>
      <c r="BR27" s="643"/>
      <c r="BS27" s="596">
        <v>7837</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35584</v>
      </c>
      <c r="CS27" s="609"/>
      <c r="CT27" s="609"/>
      <c r="CU27" s="609"/>
      <c r="CV27" s="609"/>
      <c r="CW27" s="609"/>
      <c r="CX27" s="609"/>
      <c r="CY27" s="610"/>
      <c r="CZ27" s="593">
        <v>2.2999999999999998</v>
      </c>
      <c r="DA27" s="611"/>
      <c r="DB27" s="611"/>
      <c r="DC27" s="612"/>
      <c r="DD27" s="596">
        <v>10651</v>
      </c>
      <c r="DE27" s="609"/>
      <c r="DF27" s="609"/>
      <c r="DG27" s="609"/>
      <c r="DH27" s="609"/>
      <c r="DI27" s="609"/>
      <c r="DJ27" s="609"/>
      <c r="DK27" s="610"/>
      <c r="DL27" s="596">
        <v>10516</v>
      </c>
      <c r="DM27" s="609"/>
      <c r="DN27" s="609"/>
      <c r="DO27" s="609"/>
      <c r="DP27" s="609"/>
      <c r="DQ27" s="609"/>
      <c r="DR27" s="609"/>
      <c r="DS27" s="609"/>
      <c r="DT27" s="609"/>
      <c r="DU27" s="609"/>
      <c r="DV27" s="610"/>
      <c r="DW27" s="613">
        <v>1.8</v>
      </c>
      <c r="DX27" s="614"/>
      <c r="DY27" s="614"/>
      <c r="DZ27" s="614"/>
      <c r="EA27" s="614"/>
      <c r="EB27" s="614"/>
      <c r="EC27" s="615"/>
    </row>
    <row r="28" spans="2:133" ht="11.25" customHeight="1" x14ac:dyDescent="0.25">
      <c r="B28" s="587" t="s">
        <v>284</v>
      </c>
      <c r="C28" s="588"/>
      <c r="D28" s="588"/>
      <c r="E28" s="588"/>
      <c r="F28" s="588"/>
      <c r="G28" s="588"/>
      <c r="H28" s="588"/>
      <c r="I28" s="588"/>
      <c r="J28" s="588"/>
      <c r="K28" s="588"/>
      <c r="L28" s="588"/>
      <c r="M28" s="588"/>
      <c r="N28" s="588"/>
      <c r="O28" s="588"/>
      <c r="P28" s="588"/>
      <c r="Q28" s="589"/>
      <c r="R28" s="590">
        <v>64444</v>
      </c>
      <c r="S28" s="591"/>
      <c r="T28" s="591"/>
      <c r="U28" s="591"/>
      <c r="V28" s="591"/>
      <c r="W28" s="591"/>
      <c r="X28" s="591"/>
      <c r="Y28" s="592"/>
      <c r="Z28" s="643">
        <v>3.7</v>
      </c>
      <c r="AA28" s="643"/>
      <c r="AB28" s="643"/>
      <c r="AC28" s="643"/>
      <c r="AD28" s="644" t="s">
        <v>113</v>
      </c>
      <c r="AE28" s="644"/>
      <c r="AF28" s="644"/>
      <c r="AG28" s="644"/>
      <c r="AH28" s="644"/>
      <c r="AI28" s="644"/>
      <c r="AJ28" s="644"/>
      <c r="AK28" s="644"/>
      <c r="AL28" s="613" t="s">
        <v>113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109900</v>
      </c>
      <c r="CS28" s="591"/>
      <c r="CT28" s="591"/>
      <c r="CU28" s="591"/>
      <c r="CV28" s="591"/>
      <c r="CW28" s="591"/>
      <c r="CX28" s="591"/>
      <c r="CY28" s="592"/>
      <c r="CZ28" s="593">
        <v>7</v>
      </c>
      <c r="DA28" s="611"/>
      <c r="DB28" s="611"/>
      <c r="DC28" s="612"/>
      <c r="DD28" s="596">
        <v>109900</v>
      </c>
      <c r="DE28" s="591"/>
      <c r="DF28" s="591"/>
      <c r="DG28" s="591"/>
      <c r="DH28" s="591"/>
      <c r="DI28" s="591"/>
      <c r="DJ28" s="591"/>
      <c r="DK28" s="592"/>
      <c r="DL28" s="596">
        <v>109900</v>
      </c>
      <c r="DM28" s="591"/>
      <c r="DN28" s="591"/>
      <c r="DO28" s="591"/>
      <c r="DP28" s="591"/>
      <c r="DQ28" s="591"/>
      <c r="DR28" s="591"/>
      <c r="DS28" s="591"/>
      <c r="DT28" s="591"/>
      <c r="DU28" s="591"/>
      <c r="DV28" s="592"/>
      <c r="DW28" s="613">
        <v>18.3</v>
      </c>
      <c r="DX28" s="614"/>
      <c r="DY28" s="614"/>
      <c r="DZ28" s="614"/>
      <c r="EA28" s="614"/>
      <c r="EB28" s="614"/>
      <c r="EC28" s="615"/>
    </row>
    <row r="29" spans="2:133" ht="11.25" customHeight="1" x14ac:dyDescent="0.25">
      <c r="B29" s="587" t="s">
        <v>286</v>
      </c>
      <c r="C29" s="588"/>
      <c r="D29" s="588"/>
      <c r="E29" s="588"/>
      <c r="F29" s="588"/>
      <c r="G29" s="588"/>
      <c r="H29" s="588"/>
      <c r="I29" s="588"/>
      <c r="J29" s="588"/>
      <c r="K29" s="588"/>
      <c r="L29" s="588"/>
      <c r="M29" s="588"/>
      <c r="N29" s="588"/>
      <c r="O29" s="588"/>
      <c r="P29" s="588"/>
      <c r="Q29" s="589"/>
      <c r="R29" s="590">
        <v>182504</v>
      </c>
      <c r="S29" s="591"/>
      <c r="T29" s="591"/>
      <c r="U29" s="591"/>
      <c r="V29" s="591"/>
      <c r="W29" s="591"/>
      <c r="X29" s="591"/>
      <c r="Y29" s="592"/>
      <c r="Z29" s="643">
        <v>10.6</v>
      </c>
      <c r="AA29" s="643"/>
      <c r="AB29" s="643"/>
      <c r="AC29" s="643"/>
      <c r="AD29" s="644" t="s">
        <v>113</v>
      </c>
      <c r="AE29" s="644"/>
      <c r="AF29" s="644"/>
      <c r="AG29" s="644"/>
      <c r="AH29" s="644"/>
      <c r="AI29" s="644"/>
      <c r="AJ29" s="644"/>
      <c r="AK29" s="644"/>
      <c r="AL29" s="613" t="s">
        <v>113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109900</v>
      </c>
      <c r="CS29" s="609"/>
      <c r="CT29" s="609"/>
      <c r="CU29" s="609"/>
      <c r="CV29" s="609"/>
      <c r="CW29" s="609"/>
      <c r="CX29" s="609"/>
      <c r="CY29" s="610"/>
      <c r="CZ29" s="593">
        <v>7</v>
      </c>
      <c r="DA29" s="611"/>
      <c r="DB29" s="611"/>
      <c r="DC29" s="612"/>
      <c r="DD29" s="596">
        <v>109900</v>
      </c>
      <c r="DE29" s="609"/>
      <c r="DF29" s="609"/>
      <c r="DG29" s="609"/>
      <c r="DH29" s="609"/>
      <c r="DI29" s="609"/>
      <c r="DJ29" s="609"/>
      <c r="DK29" s="610"/>
      <c r="DL29" s="596">
        <v>109900</v>
      </c>
      <c r="DM29" s="609"/>
      <c r="DN29" s="609"/>
      <c r="DO29" s="609"/>
      <c r="DP29" s="609"/>
      <c r="DQ29" s="609"/>
      <c r="DR29" s="609"/>
      <c r="DS29" s="609"/>
      <c r="DT29" s="609"/>
      <c r="DU29" s="609"/>
      <c r="DV29" s="610"/>
      <c r="DW29" s="613">
        <v>18.3</v>
      </c>
      <c r="DX29" s="614"/>
      <c r="DY29" s="614"/>
      <c r="DZ29" s="614"/>
      <c r="EA29" s="614"/>
      <c r="EB29" s="614"/>
      <c r="EC29" s="615"/>
    </row>
    <row r="30" spans="2:133" ht="11.25" customHeight="1" x14ac:dyDescent="0.25">
      <c r="B30" s="587" t="s">
        <v>290</v>
      </c>
      <c r="C30" s="588"/>
      <c r="D30" s="588"/>
      <c r="E30" s="588"/>
      <c r="F30" s="588"/>
      <c r="G30" s="588"/>
      <c r="H30" s="588"/>
      <c r="I30" s="588"/>
      <c r="J30" s="588"/>
      <c r="K30" s="588"/>
      <c r="L30" s="588"/>
      <c r="M30" s="588"/>
      <c r="N30" s="588"/>
      <c r="O30" s="588"/>
      <c r="P30" s="588"/>
      <c r="Q30" s="589"/>
      <c r="R30" s="590">
        <v>6245</v>
      </c>
      <c r="S30" s="591"/>
      <c r="T30" s="591"/>
      <c r="U30" s="591"/>
      <c r="V30" s="591"/>
      <c r="W30" s="591"/>
      <c r="X30" s="591"/>
      <c r="Y30" s="592"/>
      <c r="Z30" s="643">
        <v>0.4</v>
      </c>
      <c r="AA30" s="643"/>
      <c r="AB30" s="643"/>
      <c r="AC30" s="643"/>
      <c r="AD30" s="644" t="s">
        <v>113</v>
      </c>
      <c r="AE30" s="644"/>
      <c r="AF30" s="644"/>
      <c r="AG30" s="644"/>
      <c r="AH30" s="644"/>
      <c r="AI30" s="644"/>
      <c r="AJ30" s="644"/>
      <c r="AK30" s="644"/>
      <c r="AL30" s="613" t="s">
        <v>113</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99.8</v>
      </c>
      <c r="BH30" s="657"/>
      <c r="BI30" s="657"/>
      <c r="BJ30" s="657"/>
      <c r="BK30" s="657"/>
      <c r="BL30" s="657"/>
      <c r="BM30" s="658">
        <v>99.1</v>
      </c>
      <c r="BN30" s="657"/>
      <c r="BO30" s="657"/>
      <c r="BP30" s="657"/>
      <c r="BQ30" s="659"/>
      <c r="BR30" s="656">
        <v>99.5</v>
      </c>
      <c r="BS30" s="657"/>
      <c r="BT30" s="657"/>
      <c r="BU30" s="657"/>
      <c r="BV30" s="657"/>
      <c r="BW30" s="657"/>
      <c r="BX30" s="658">
        <v>99</v>
      </c>
      <c r="BY30" s="657"/>
      <c r="BZ30" s="657"/>
      <c r="CA30" s="657"/>
      <c r="CB30" s="659"/>
      <c r="CD30" s="662"/>
      <c r="CE30" s="663"/>
      <c r="CF30" s="627" t="s">
        <v>293</v>
      </c>
      <c r="CG30" s="624"/>
      <c r="CH30" s="624"/>
      <c r="CI30" s="624"/>
      <c r="CJ30" s="624"/>
      <c r="CK30" s="624"/>
      <c r="CL30" s="624"/>
      <c r="CM30" s="624"/>
      <c r="CN30" s="624"/>
      <c r="CO30" s="624"/>
      <c r="CP30" s="624"/>
      <c r="CQ30" s="625"/>
      <c r="CR30" s="590">
        <v>98342</v>
      </c>
      <c r="CS30" s="591"/>
      <c r="CT30" s="591"/>
      <c r="CU30" s="591"/>
      <c r="CV30" s="591"/>
      <c r="CW30" s="591"/>
      <c r="CX30" s="591"/>
      <c r="CY30" s="592"/>
      <c r="CZ30" s="593">
        <v>6.3</v>
      </c>
      <c r="DA30" s="611"/>
      <c r="DB30" s="611"/>
      <c r="DC30" s="612"/>
      <c r="DD30" s="596">
        <v>98342</v>
      </c>
      <c r="DE30" s="591"/>
      <c r="DF30" s="591"/>
      <c r="DG30" s="591"/>
      <c r="DH30" s="591"/>
      <c r="DI30" s="591"/>
      <c r="DJ30" s="591"/>
      <c r="DK30" s="592"/>
      <c r="DL30" s="596">
        <v>98342</v>
      </c>
      <c r="DM30" s="591"/>
      <c r="DN30" s="591"/>
      <c r="DO30" s="591"/>
      <c r="DP30" s="591"/>
      <c r="DQ30" s="591"/>
      <c r="DR30" s="591"/>
      <c r="DS30" s="591"/>
      <c r="DT30" s="591"/>
      <c r="DU30" s="591"/>
      <c r="DV30" s="592"/>
      <c r="DW30" s="613">
        <v>16.399999999999999</v>
      </c>
      <c r="DX30" s="614"/>
      <c r="DY30" s="614"/>
      <c r="DZ30" s="614"/>
      <c r="EA30" s="614"/>
      <c r="EB30" s="614"/>
      <c r="EC30" s="615"/>
    </row>
    <row r="31" spans="2:133" ht="11.25" customHeight="1" x14ac:dyDescent="0.25">
      <c r="B31" s="587" t="s">
        <v>294</v>
      </c>
      <c r="C31" s="588"/>
      <c r="D31" s="588"/>
      <c r="E31" s="588"/>
      <c r="F31" s="588"/>
      <c r="G31" s="588"/>
      <c r="H31" s="588"/>
      <c r="I31" s="588"/>
      <c r="J31" s="588"/>
      <c r="K31" s="588"/>
      <c r="L31" s="588"/>
      <c r="M31" s="588"/>
      <c r="N31" s="588"/>
      <c r="O31" s="588"/>
      <c r="P31" s="588"/>
      <c r="Q31" s="589"/>
      <c r="R31" s="590">
        <v>89437</v>
      </c>
      <c r="S31" s="591"/>
      <c r="T31" s="591"/>
      <c r="U31" s="591"/>
      <c r="V31" s="591"/>
      <c r="W31" s="591"/>
      <c r="X31" s="591"/>
      <c r="Y31" s="592"/>
      <c r="Z31" s="643">
        <v>5.2</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100</v>
      </c>
      <c r="BH31" s="609"/>
      <c r="BI31" s="609"/>
      <c r="BJ31" s="609"/>
      <c r="BK31" s="609"/>
      <c r="BL31" s="609"/>
      <c r="BM31" s="645">
        <v>98.9</v>
      </c>
      <c r="BN31" s="655"/>
      <c r="BO31" s="655"/>
      <c r="BP31" s="655"/>
      <c r="BQ31" s="619"/>
      <c r="BR31" s="654">
        <v>98.7</v>
      </c>
      <c r="BS31" s="609"/>
      <c r="BT31" s="609"/>
      <c r="BU31" s="609"/>
      <c r="BV31" s="609"/>
      <c r="BW31" s="609"/>
      <c r="BX31" s="645">
        <v>98</v>
      </c>
      <c r="BY31" s="655"/>
      <c r="BZ31" s="655"/>
      <c r="CA31" s="655"/>
      <c r="CB31" s="619"/>
      <c r="CD31" s="662"/>
      <c r="CE31" s="663"/>
      <c r="CF31" s="627" t="s">
        <v>297</v>
      </c>
      <c r="CG31" s="624"/>
      <c r="CH31" s="624"/>
      <c r="CI31" s="624"/>
      <c r="CJ31" s="624"/>
      <c r="CK31" s="624"/>
      <c r="CL31" s="624"/>
      <c r="CM31" s="624"/>
      <c r="CN31" s="624"/>
      <c r="CO31" s="624"/>
      <c r="CP31" s="624"/>
      <c r="CQ31" s="625"/>
      <c r="CR31" s="590">
        <v>11558</v>
      </c>
      <c r="CS31" s="609"/>
      <c r="CT31" s="609"/>
      <c r="CU31" s="609"/>
      <c r="CV31" s="609"/>
      <c r="CW31" s="609"/>
      <c r="CX31" s="609"/>
      <c r="CY31" s="610"/>
      <c r="CZ31" s="593">
        <v>0.7</v>
      </c>
      <c r="DA31" s="611"/>
      <c r="DB31" s="611"/>
      <c r="DC31" s="612"/>
      <c r="DD31" s="596">
        <v>11558</v>
      </c>
      <c r="DE31" s="609"/>
      <c r="DF31" s="609"/>
      <c r="DG31" s="609"/>
      <c r="DH31" s="609"/>
      <c r="DI31" s="609"/>
      <c r="DJ31" s="609"/>
      <c r="DK31" s="610"/>
      <c r="DL31" s="596">
        <v>11558</v>
      </c>
      <c r="DM31" s="609"/>
      <c r="DN31" s="609"/>
      <c r="DO31" s="609"/>
      <c r="DP31" s="609"/>
      <c r="DQ31" s="609"/>
      <c r="DR31" s="609"/>
      <c r="DS31" s="609"/>
      <c r="DT31" s="609"/>
      <c r="DU31" s="609"/>
      <c r="DV31" s="610"/>
      <c r="DW31" s="613">
        <v>1.9</v>
      </c>
      <c r="DX31" s="614"/>
      <c r="DY31" s="614"/>
      <c r="DZ31" s="614"/>
      <c r="EA31" s="614"/>
      <c r="EB31" s="614"/>
      <c r="EC31" s="615"/>
    </row>
    <row r="32" spans="2:133" ht="11.25" customHeight="1" x14ac:dyDescent="0.25">
      <c r="B32" s="587" t="s">
        <v>298</v>
      </c>
      <c r="C32" s="588"/>
      <c r="D32" s="588"/>
      <c r="E32" s="588"/>
      <c r="F32" s="588"/>
      <c r="G32" s="588"/>
      <c r="H32" s="588"/>
      <c r="I32" s="588"/>
      <c r="J32" s="588"/>
      <c r="K32" s="588"/>
      <c r="L32" s="588"/>
      <c r="M32" s="588"/>
      <c r="N32" s="588"/>
      <c r="O32" s="588"/>
      <c r="P32" s="588"/>
      <c r="Q32" s="589"/>
      <c r="R32" s="590">
        <v>108952</v>
      </c>
      <c r="S32" s="591"/>
      <c r="T32" s="591"/>
      <c r="U32" s="591"/>
      <c r="V32" s="591"/>
      <c r="W32" s="591"/>
      <c r="X32" s="591"/>
      <c r="Y32" s="592"/>
      <c r="Z32" s="643">
        <v>6.3</v>
      </c>
      <c r="AA32" s="643"/>
      <c r="AB32" s="643"/>
      <c r="AC32" s="643"/>
      <c r="AD32" s="644">
        <v>249</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99.7</v>
      </c>
      <c r="BH32" s="575"/>
      <c r="BI32" s="575"/>
      <c r="BJ32" s="575"/>
      <c r="BK32" s="575"/>
      <c r="BL32" s="575"/>
      <c r="BM32" s="638">
        <v>99.2</v>
      </c>
      <c r="BN32" s="575"/>
      <c r="BO32" s="575"/>
      <c r="BP32" s="575"/>
      <c r="BQ32" s="632"/>
      <c r="BR32" s="653">
        <v>99.8</v>
      </c>
      <c r="BS32" s="575"/>
      <c r="BT32" s="575"/>
      <c r="BU32" s="575"/>
      <c r="BV32" s="575"/>
      <c r="BW32" s="575"/>
      <c r="BX32" s="638">
        <v>99.4</v>
      </c>
      <c r="BY32" s="575"/>
      <c r="BZ32" s="575"/>
      <c r="CA32" s="575"/>
      <c r="CB32" s="632"/>
      <c r="CD32" s="664"/>
      <c r="CE32" s="665"/>
      <c r="CF32" s="627" t="s">
        <v>300</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x14ac:dyDescent="0.25">
      <c r="B33" s="587" t="s">
        <v>301</v>
      </c>
      <c r="C33" s="588"/>
      <c r="D33" s="588"/>
      <c r="E33" s="588"/>
      <c r="F33" s="588"/>
      <c r="G33" s="588"/>
      <c r="H33" s="588"/>
      <c r="I33" s="588"/>
      <c r="J33" s="588"/>
      <c r="K33" s="588"/>
      <c r="L33" s="588"/>
      <c r="M33" s="588"/>
      <c r="N33" s="588"/>
      <c r="O33" s="588"/>
      <c r="P33" s="588"/>
      <c r="Q33" s="589"/>
      <c r="R33" s="590">
        <v>280643</v>
      </c>
      <c r="S33" s="591"/>
      <c r="T33" s="591"/>
      <c r="U33" s="591"/>
      <c r="V33" s="591"/>
      <c r="W33" s="591"/>
      <c r="X33" s="591"/>
      <c r="Y33" s="592"/>
      <c r="Z33" s="643">
        <v>16.3</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758226</v>
      </c>
      <c r="CS33" s="609"/>
      <c r="CT33" s="609"/>
      <c r="CU33" s="609"/>
      <c r="CV33" s="609"/>
      <c r="CW33" s="609"/>
      <c r="CX33" s="609"/>
      <c r="CY33" s="610"/>
      <c r="CZ33" s="593">
        <v>48.5</v>
      </c>
      <c r="DA33" s="611"/>
      <c r="DB33" s="611"/>
      <c r="DC33" s="612"/>
      <c r="DD33" s="596">
        <v>536547</v>
      </c>
      <c r="DE33" s="609"/>
      <c r="DF33" s="609"/>
      <c r="DG33" s="609"/>
      <c r="DH33" s="609"/>
      <c r="DI33" s="609"/>
      <c r="DJ33" s="609"/>
      <c r="DK33" s="610"/>
      <c r="DL33" s="596">
        <v>204649</v>
      </c>
      <c r="DM33" s="609"/>
      <c r="DN33" s="609"/>
      <c r="DO33" s="609"/>
      <c r="DP33" s="609"/>
      <c r="DQ33" s="609"/>
      <c r="DR33" s="609"/>
      <c r="DS33" s="609"/>
      <c r="DT33" s="609"/>
      <c r="DU33" s="609"/>
      <c r="DV33" s="610"/>
      <c r="DW33" s="613">
        <v>34.1</v>
      </c>
      <c r="DX33" s="614"/>
      <c r="DY33" s="614"/>
      <c r="DZ33" s="614"/>
      <c r="EA33" s="614"/>
      <c r="EB33" s="614"/>
      <c r="EC33" s="615"/>
    </row>
    <row r="34" spans="2:133" ht="11.25" customHeight="1" x14ac:dyDescent="0.25">
      <c r="B34" s="587" t="s">
        <v>303</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437216</v>
      </c>
      <c r="CS34" s="591"/>
      <c r="CT34" s="591"/>
      <c r="CU34" s="591"/>
      <c r="CV34" s="591"/>
      <c r="CW34" s="591"/>
      <c r="CX34" s="591"/>
      <c r="CY34" s="592"/>
      <c r="CZ34" s="593">
        <v>28</v>
      </c>
      <c r="DA34" s="611"/>
      <c r="DB34" s="611"/>
      <c r="DC34" s="612"/>
      <c r="DD34" s="596">
        <v>344511</v>
      </c>
      <c r="DE34" s="591"/>
      <c r="DF34" s="591"/>
      <c r="DG34" s="591"/>
      <c r="DH34" s="591"/>
      <c r="DI34" s="591"/>
      <c r="DJ34" s="591"/>
      <c r="DK34" s="592"/>
      <c r="DL34" s="596">
        <v>149386</v>
      </c>
      <c r="DM34" s="591"/>
      <c r="DN34" s="591"/>
      <c r="DO34" s="591"/>
      <c r="DP34" s="591"/>
      <c r="DQ34" s="591"/>
      <c r="DR34" s="591"/>
      <c r="DS34" s="591"/>
      <c r="DT34" s="591"/>
      <c r="DU34" s="591"/>
      <c r="DV34" s="592"/>
      <c r="DW34" s="613">
        <v>24.9</v>
      </c>
      <c r="DX34" s="614"/>
      <c r="DY34" s="614"/>
      <c r="DZ34" s="614"/>
      <c r="EA34" s="614"/>
      <c r="EB34" s="614"/>
      <c r="EC34" s="615"/>
    </row>
    <row r="35" spans="2:133" ht="11.25" customHeight="1" x14ac:dyDescent="0.25">
      <c r="B35" s="587" t="s">
        <v>307</v>
      </c>
      <c r="C35" s="588"/>
      <c r="D35" s="588"/>
      <c r="E35" s="588"/>
      <c r="F35" s="588"/>
      <c r="G35" s="588"/>
      <c r="H35" s="588"/>
      <c r="I35" s="588"/>
      <c r="J35" s="588"/>
      <c r="K35" s="588"/>
      <c r="L35" s="588"/>
      <c r="M35" s="588"/>
      <c r="N35" s="588"/>
      <c r="O35" s="588"/>
      <c r="P35" s="588"/>
      <c r="Q35" s="589"/>
      <c r="R35" s="590">
        <v>21023</v>
      </c>
      <c r="S35" s="591"/>
      <c r="T35" s="591"/>
      <c r="U35" s="591"/>
      <c r="V35" s="591"/>
      <c r="W35" s="591"/>
      <c r="X35" s="591"/>
      <c r="Y35" s="592"/>
      <c r="Z35" s="643">
        <v>1.2</v>
      </c>
      <c r="AA35" s="643"/>
      <c r="AB35" s="643"/>
      <c r="AC35" s="643"/>
      <c r="AD35" s="644" t="s">
        <v>113</v>
      </c>
      <c r="AE35" s="644"/>
      <c r="AF35" s="644"/>
      <c r="AG35" s="644"/>
      <c r="AH35" s="644"/>
      <c r="AI35" s="644"/>
      <c r="AJ35" s="644"/>
      <c r="AK35" s="644"/>
      <c r="AL35" s="613" t="s">
        <v>113</v>
      </c>
      <c r="AM35" s="645"/>
      <c r="AN35" s="645"/>
      <c r="AO35" s="646"/>
      <c r="AP35" s="188"/>
      <c r="AQ35" s="647" t="s">
        <v>308</v>
      </c>
      <c r="AR35" s="648"/>
      <c r="AS35" s="648"/>
      <c r="AT35" s="648"/>
      <c r="AU35" s="648"/>
      <c r="AV35" s="648"/>
      <c r="AW35" s="648"/>
      <c r="AX35" s="648"/>
      <c r="AY35" s="649"/>
      <c r="AZ35" s="640">
        <v>104274</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5768</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23198</v>
      </c>
      <c r="CS35" s="609"/>
      <c r="CT35" s="609"/>
      <c r="CU35" s="609"/>
      <c r="CV35" s="609"/>
      <c r="CW35" s="609"/>
      <c r="CX35" s="609"/>
      <c r="CY35" s="610"/>
      <c r="CZ35" s="593">
        <v>1.5</v>
      </c>
      <c r="DA35" s="611"/>
      <c r="DB35" s="611"/>
      <c r="DC35" s="612"/>
      <c r="DD35" s="596">
        <v>20612</v>
      </c>
      <c r="DE35" s="609"/>
      <c r="DF35" s="609"/>
      <c r="DG35" s="609"/>
      <c r="DH35" s="609"/>
      <c r="DI35" s="609"/>
      <c r="DJ35" s="609"/>
      <c r="DK35" s="610"/>
      <c r="DL35" s="596">
        <v>20612</v>
      </c>
      <c r="DM35" s="609"/>
      <c r="DN35" s="609"/>
      <c r="DO35" s="609"/>
      <c r="DP35" s="609"/>
      <c r="DQ35" s="609"/>
      <c r="DR35" s="609"/>
      <c r="DS35" s="609"/>
      <c r="DT35" s="609"/>
      <c r="DU35" s="609"/>
      <c r="DV35" s="610"/>
      <c r="DW35" s="613">
        <v>3.4</v>
      </c>
      <c r="DX35" s="614"/>
      <c r="DY35" s="614"/>
      <c r="DZ35" s="614"/>
      <c r="EA35" s="614"/>
      <c r="EB35" s="614"/>
      <c r="EC35" s="615"/>
    </row>
    <row r="36" spans="2:133" ht="11.25" customHeight="1" x14ac:dyDescent="0.25">
      <c r="B36" s="571" t="s">
        <v>311</v>
      </c>
      <c r="C36" s="572"/>
      <c r="D36" s="572"/>
      <c r="E36" s="572"/>
      <c r="F36" s="572"/>
      <c r="G36" s="572"/>
      <c r="H36" s="572"/>
      <c r="I36" s="572"/>
      <c r="J36" s="572"/>
      <c r="K36" s="572"/>
      <c r="L36" s="572"/>
      <c r="M36" s="572"/>
      <c r="N36" s="572"/>
      <c r="O36" s="572"/>
      <c r="P36" s="572"/>
      <c r="Q36" s="573"/>
      <c r="R36" s="574">
        <v>1725744</v>
      </c>
      <c r="S36" s="631"/>
      <c r="T36" s="631"/>
      <c r="U36" s="631"/>
      <c r="V36" s="631"/>
      <c r="W36" s="631"/>
      <c r="X36" s="631"/>
      <c r="Y36" s="634"/>
      <c r="Z36" s="635">
        <v>100</v>
      </c>
      <c r="AA36" s="635"/>
      <c r="AB36" s="635"/>
      <c r="AC36" s="635"/>
      <c r="AD36" s="636">
        <v>579685</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22000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5768</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83002</v>
      </c>
      <c r="CS36" s="591"/>
      <c r="CT36" s="591"/>
      <c r="CU36" s="591"/>
      <c r="CV36" s="591"/>
      <c r="CW36" s="591"/>
      <c r="CX36" s="591"/>
      <c r="CY36" s="592"/>
      <c r="CZ36" s="593">
        <v>5.3</v>
      </c>
      <c r="DA36" s="611"/>
      <c r="DB36" s="611"/>
      <c r="DC36" s="612"/>
      <c r="DD36" s="596">
        <v>45164</v>
      </c>
      <c r="DE36" s="591"/>
      <c r="DF36" s="591"/>
      <c r="DG36" s="591"/>
      <c r="DH36" s="591"/>
      <c r="DI36" s="591"/>
      <c r="DJ36" s="591"/>
      <c r="DK36" s="592"/>
      <c r="DL36" s="596">
        <v>32945</v>
      </c>
      <c r="DM36" s="591"/>
      <c r="DN36" s="591"/>
      <c r="DO36" s="591"/>
      <c r="DP36" s="591"/>
      <c r="DQ36" s="591"/>
      <c r="DR36" s="591"/>
      <c r="DS36" s="591"/>
      <c r="DT36" s="591"/>
      <c r="DU36" s="591"/>
      <c r="DV36" s="592"/>
      <c r="DW36" s="613">
        <v>5.5</v>
      </c>
      <c r="DX36" s="614"/>
      <c r="DY36" s="614"/>
      <c r="DZ36" s="614"/>
      <c r="EA36" s="614"/>
      <c r="EB36" s="614"/>
      <c r="EC36" s="615"/>
    </row>
    <row r="37" spans="2:133" ht="11.25" customHeight="1" x14ac:dyDescent="0.25">
      <c r="AQ37" s="616" t="s">
        <v>315</v>
      </c>
      <c r="AR37" s="617"/>
      <c r="AS37" s="617"/>
      <c r="AT37" s="617"/>
      <c r="AU37" s="617"/>
      <c r="AV37" s="617"/>
      <c r="AW37" s="617"/>
      <c r="AX37" s="617"/>
      <c r="AY37" s="618"/>
      <c r="AZ37" s="590">
        <v>15310</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88</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27882</v>
      </c>
      <c r="CS37" s="609"/>
      <c r="CT37" s="609"/>
      <c r="CU37" s="609"/>
      <c r="CV37" s="609"/>
      <c r="CW37" s="609"/>
      <c r="CX37" s="609"/>
      <c r="CY37" s="610"/>
      <c r="CZ37" s="593">
        <v>1.8</v>
      </c>
      <c r="DA37" s="611"/>
      <c r="DB37" s="611"/>
      <c r="DC37" s="612"/>
      <c r="DD37" s="596">
        <v>7046</v>
      </c>
      <c r="DE37" s="609"/>
      <c r="DF37" s="609"/>
      <c r="DG37" s="609"/>
      <c r="DH37" s="609"/>
      <c r="DI37" s="609"/>
      <c r="DJ37" s="609"/>
      <c r="DK37" s="610"/>
      <c r="DL37" s="596">
        <v>6991</v>
      </c>
      <c r="DM37" s="609"/>
      <c r="DN37" s="609"/>
      <c r="DO37" s="609"/>
      <c r="DP37" s="609"/>
      <c r="DQ37" s="609"/>
      <c r="DR37" s="609"/>
      <c r="DS37" s="609"/>
      <c r="DT37" s="609"/>
      <c r="DU37" s="609"/>
      <c r="DV37" s="610"/>
      <c r="DW37" s="613">
        <v>1.2</v>
      </c>
      <c r="DX37" s="614"/>
      <c r="DY37" s="614"/>
      <c r="DZ37" s="614"/>
      <c r="EA37" s="614"/>
      <c r="EB37" s="614"/>
      <c r="EC37" s="615"/>
    </row>
    <row r="38" spans="2:133" ht="11.25" customHeight="1" x14ac:dyDescent="0.25">
      <c r="AQ38" s="616" t="s">
        <v>318</v>
      </c>
      <c r="AR38" s="617"/>
      <c r="AS38" s="617"/>
      <c r="AT38" s="617"/>
      <c r="AU38" s="617"/>
      <c r="AV38" s="617"/>
      <c r="AW38" s="617"/>
      <c r="AX38" s="617"/>
      <c r="AY38" s="618"/>
      <c r="AZ38" s="590">
        <v>17</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130</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104274</v>
      </c>
      <c r="CS38" s="591"/>
      <c r="CT38" s="591"/>
      <c r="CU38" s="591"/>
      <c r="CV38" s="591"/>
      <c r="CW38" s="591"/>
      <c r="CX38" s="591"/>
      <c r="CY38" s="592"/>
      <c r="CZ38" s="593">
        <v>6.7</v>
      </c>
      <c r="DA38" s="611"/>
      <c r="DB38" s="611"/>
      <c r="DC38" s="612"/>
      <c r="DD38" s="596">
        <v>76807</v>
      </c>
      <c r="DE38" s="591"/>
      <c r="DF38" s="591"/>
      <c r="DG38" s="591"/>
      <c r="DH38" s="591"/>
      <c r="DI38" s="591"/>
      <c r="DJ38" s="591"/>
      <c r="DK38" s="592"/>
      <c r="DL38" s="596">
        <v>1706</v>
      </c>
      <c r="DM38" s="591"/>
      <c r="DN38" s="591"/>
      <c r="DO38" s="591"/>
      <c r="DP38" s="591"/>
      <c r="DQ38" s="591"/>
      <c r="DR38" s="591"/>
      <c r="DS38" s="591"/>
      <c r="DT38" s="591"/>
      <c r="DU38" s="591"/>
      <c r="DV38" s="592"/>
      <c r="DW38" s="613">
        <v>0.3</v>
      </c>
      <c r="DX38" s="614"/>
      <c r="DY38" s="614"/>
      <c r="DZ38" s="614"/>
      <c r="EA38" s="614"/>
      <c r="EB38" s="614"/>
      <c r="EC38" s="615"/>
    </row>
    <row r="39" spans="2:133" ht="11.25" customHeight="1" x14ac:dyDescent="0.25">
      <c r="AQ39" s="616" t="s">
        <v>321</v>
      </c>
      <c r="AR39" s="617"/>
      <c r="AS39" s="617"/>
      <c r="AT39" s="617"/>
      <c r="AU39" s="617"/>
      <c r="AV39" s="617"/>
      <c r="AW39" s="617"/>
      <c r="AX39" s="617"/>
      <c r="AY39" s="618"/>
      <c r="AZ39" s="590" t="s">
        <v>322</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57</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109816</v>
      </c>
      <c r="CS39" s="609"/>
      <c r="CT39" s="609"/>
      <c r="CU39" s="609"/>
      <c r="CV39" s="609"/>
      <c r="CW39" s="609"/>
      <c r="CX39" s="609"/>
      <c r="CY39" s="610"/>
      <c r="CZ39" s="593">
        <v>7</v>
      </c>
      <c r="DA39" s="611"/>
      <c r="DB39" s="611"/>
      <c r="DC39" s="612"/>
      <c r="DD39" s="596">
        <v>49453</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x14ac:dyDescent="0.2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21708</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368</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720</v>
      </c>
      <c r="CS40" s="591"/>
      <c r="CT40" s="591"/>
      <c r="CU40" s="591"/>
      <c r="CV40" s="591"/>
      <c r="CW40" s="591"/>
      <c r="CX40" s="591"/>
      <c r="CY40" s="592"/>
      <c r="CZ40" s="593">
        <v>0</v>
      </c>
      <c r="DA40" s="611"/>
      <c r="DB40" s="611"/>
      <c r="DC40" s="612"/>
      <c r="DD40" s="596" t="s">
        <v>322</v>
      </c>
      <c r="DE40" s="591"/>
      <c r="DF40" s="591"/>
      <c r="DG40" s="591"/>
      <c r="DH40" s="591"/>
      <c r="DI40" s="591"/>
      <c r="DJ40" s="591"/>
      <c r="DK40" s="592"/>
      <c r="DL40" s="596" t="s">
        <v>322</v>
      </c>
      <c r="DM40" s="591"/>
      <c r="DN40" s="591"/>
      <c r="DO40" s="591"/>
      <c r="DP40" s="591"/>
      <c r="DQ40" s="591"/>
      <c r="DR40" s="591"/>
      <c r="DS40" s="591"/>
      <c r="DT40" s="591"/>
      <c r="DU40" s="591"/>
      <c r="DV40" s="592"/>
      <c r="DW40" s="613" t="s">
        <v>322</v>
      </c>
      <c r="DX40" s="614"/>
      <c r="DY40" s="614"/>
      <c r="DZ40" s="614"/>
      <c r="EA40" s="614"/>
      <c r="EB40" s="614"/>
      <c r="EC40" s="615"/>
    </row>
    <row r="41" spans="2:133" ht="11.25" customHeight="1" x14ac:dyDescent="0.2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45239</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358</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2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484817</v>
      </c>
      <c r="CS42" s="591"/>
      <c r="CT42" s="591"/>
      <c r="CU42" s="591"/>
      <c r="CV42" s="591"/>
      <c r="CW42" s="591"/>
      <c r="CX42" s="591"/>
      <c r="CY42" s="592"/>
      <c r="CZ42" s="593">
        <v>31</v>
      </c>
      <c r="DA42" s="594"/>
      <c r="DB42" s="594"/>
      <c r="DC42" s="595"/>
      <c r="DD42" s="596">
        <v>62169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2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3141</v>
      </c>
      <c r="CS43" s="609"/>
      <c r="CT43" s="609"/>
      <c r="CU43" s="609"/>
      <c r="CV43" s="609"/>
      <c r="CW43" s="609"/>
      <c r="CX43" s="609"/>
      <c r="CY43" s="610"/>
      <c r="CZ43" s="593">
        <v>0.2</v>
      </c>
      <c r="DA43" s="611"/>
      <c r="DB43" s="611"/>
      <c r="DC43" s="612"/>
      <c r="DD43" s="596">
        <v>3141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25">
      <c r="B44" s="194" t="s">
        <v>337</v>
      </c>
      <c r="CD44" s="603" t="s">
        <v>289</v>
      </c>
      <c r="CE44" s="604"/>
      <c r="CF44" s="587" t="s">
        <v>338</v>
      </c>
      <c r="CG44" s="588"/>
      <c r="CH44" s="588"/>
      <c r="CI44" s="588"/>
      <c r="CJ44" s="588"/>
      <c r="CK44" s="588"/>
      <c r="CL44" s="588"/>
      <c r="CM44" s="588"/>
      <c r="CN44" s="588"/>
      <c r="CO44" s="588"/>
      <c r="CP44" s="588"/>
      <c r="CQ44" s="589"/>
      <c r="CR44" s="590">
        <v>484817</v>
      </c>
      <c r="CS44" s="591"/>
      <c r="CT44" s="591"/>
      <c r="CU44" s="591"/>
      <c r="CV44" s="591"/>
      <c r="CW44" s="591"/>
      <c r="CX44" s="591"/>
      <c r="CY44" s="592"/>
      <c r="CZ44" s="593">
        <v>31</v>
      </c>
      <c r="DA44" s="594"/>
      <c r="DB44" s="594"/>
      <c r="DC44" s="595"/>
      <c r="DD44" s="596">
        <v>62169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25">
      <c r="CD45" s="605"/>
      <c r="CE45" s="606"/>
      <c r="CF45" s="587" t="s">
        <v>339</v>
      </c>
      <c r="CG45" s="588"/>
      <c r="CH45" s="588"/>
      <c r="CI45" s="588"/>
      <c r="CJ45" s="588"/>
      <c r="CK45" s="588"/>
      <c r="CL45" s="588"/>
      <c r="CM45" s="588"/>
      <c r="CN45" s="588"/>
      <c r="CO45" s="588"/>
      <c r="CP45" s="588"/>
      <c r="CQ45" s="589"/>
      <c r="CR45" s="590">
        <v>350515</v>
      </c>
      <c r="CS45" s="609"/>
      <c r="CT45" s="609"/>
      <c r="CU45" s="609"/>
      <c r="CV45" s="609"/>
      <c r="CW45" s="609"/>
      <c r="CX45" s="609"/>
      <c r="CY45" s="610"/>
      <c r="CZ45" s="593">
        <v>22.4</v>
      </c>
      <c r="DA45" s="611"/>
      <c r="DB45" s="611"/>
      <c r="DC45" s="612"/>
      <c r="DD45" s="596">
        <v>39456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25">
      <c r="CD46" s="605"/>
      <c r="CE46" s="606"/>
      <c r="CF46" s="587" t="s">
        <v>340</v>
      </c>
      <c r="CG46" s="588"/>
      <c r="CH46" s="588"/>
      <c r="CI46" s="588"/>
      <c r="CJ46" s="588"/>
      <c r="CK46" s="588"/>
      <c r="CL46" s="588"/>
      <c r="CM46" s="588"/>
      <c r="CN46" s="588"/>
      <c r="CO46" s="588"/>
      <c r="CP46" s="588"/>
      <c r="CQ46" s="589"/>
      <c r="CR46" s="590">
        <v>132465</v>
      </c>
      <c r="CS46" s="591"/>
      <c r="CT46" s="591"/>
      <c r="CU46" s="591"/>
      <c r="CV46" s="591"/>
      <c r="CW46" s="591"/>
      <c r="CX46" s="591"/>
      <c r="CY46" s="592"/>
      <c r="CZ46" s="593">
        <v>8.5</v>
      </c>
      <c r="DA46" s="594"/>
      <c r="DB46" s="594"/>
      <c r="DC46" s="595"/>
      <c r="DD46" s="596">
        <v>20876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25">
      <c r="CD47" s="605"/>
      <c r="CE47" s="606"/>
      <c r="CF47" s="587" t="s">
        <v>341</v>
      </c>
      <c r="CG47" s="588"/>
      <c r="CH47" s="588"/>
      <c r="CI47" s="588"/>
      <c r="CJ47" s="588"/>
      <c r="CK47" s="588"/>
      <c r="CL47" s="588"/>
      <c r="CM47" s="588"/>
      <c r="CN47" s="588"/>
      <c r="CO47" s="588"/>
      <c r="CP47" s="588"/>
      <c r="CQ47" s="589"/>
      <c r="CR47" s="590" t="s">
        <v>113</v>
      </c>
      <c r="CS47" s="609"/>
      <c r="CT47" s="609"/>
      <c r="CU47" s="609"/>
      <c r="CV47" s="609"/>
      <c r="CW47" s="609"/>
      <c r="CX47" s="609"/>
      <c r="CY47" s="610"/>
      <c r="CZ47" s="593" t="s">
        <v>113</v>
      </c>
      <c r="DA47" s="611"/>
      <c r="DB47" s="611"/>
      <c r="DC47" s="612"/>
      <c r="DD47" s="596" t="s">
        <v>113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ht="10.5" x14ac:dyDescent="0.25">
      <c r="CD48" s="607"/>
      <c r="CE48" s="608"/>
      <c r="CF48" s="587" t="s">
        <v>342</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25">
      <c r="CD49" s="571" t="s">
        <v>343</v>
      </c>
      <c r="CE49" s="572"/>
      <c r="CF49" s="572"/>
      <c r="CG49" s="572"/>
      <c r="CH49" s="572"/>
      <c r="CI49" s="572"/>
      <c r="CJ49" s="572"/>
      <c r="CK49" s="572"/>
      <c r="CL49" s="572"/>
      <c r="CM49" s="572"/>
      <c r="CN49" s="572"/>
      <c r="CO49" s="572"/>
      <c r="CP49" s="572"/>
      <c r="CQ49" s="573"/>
      <c r="CR49" s="574">
        <v>1563587</v>
      </c>
      <c r="CS49" s="575"/>
      <c r="CT49" s="575"/>
      <c r="CU49" s="575"/>
      <c r="CV49" s="575"/>
      <c r="CW49" s="575"/>
      <c r="CX49" s="575"/>
      <c r="CY49" s="576"/>
      <c r="CZ49" s="577">
        <v>100</v>
      </c>
      <c r="DA49" s="578"/>
      <c r="DB49" s="578"/>
      <c r="DC49" s="579"/>
      <c r="DD49" s="580">
        <v>892555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t="10.5" hidden="1" x14ac:dyDescent="0.25"/>
    <row r="51" spans="82:133" ht="10.5" hidden="1" x14ac:dyDescent="0.2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2.75" zeroHeight="1" x14ac:dyDescent="0.25"/>
  <cols>
    <col min="1" max="130" width="2.73046875" style="242" customWidth="1"/>
    <col min="131" max="131" width="1.59765625" style="242" customWidth="1"/>
    <col min="132" max="16384" width="9" style="242" hidden="1"/>
  </cols>
  <sheetData>
    <row r="1" spans="1:131" s="200" customFormat="1" ht="11.25" customHeight="1" thickBot="1" x14ac:dyDescent="0.3">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3">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2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3">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3">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25">
      <c r="A7" s="211">
        <v>1</v>
      </c>
      <c r="B7" s="1049" t="s">
        <v>366</v>
      </c>
      <c r="C7" s="1050"/>
      <c r="D7" s="1050"/>
      <c r="E7" s="1050"/>
      <c r="F7" s="1050"/>
      <c r="G7" s="1050"/>
      <c r="H7" s="1050"/>
      <c r="I7" s="1050"/>
      <c r="J7" s="1050"/>
      <c r="K7" s="1050"/>
      <c r="L7" s="1050"/>
      <c r="M7" s="1050"/>
      <c r="N7" s="1050"/>
      <c r="O7" s="1050"/>
      <c r="P7" s="1051"/>
      <c r="Q7" s="1103">
        <v>1726</v>
      </c>
      <c r="R7" s="1104"/>
      <c r="S7" s="1104"/>
      <c r="T7" s="1104"/>
      <c r="U7" s="1104"/>
      <c r="V7" s="1104">
        <v>1564</v>
      </c>
      <c r="W7" s="1104"/>
      <c r="X7" s="1104"/>
      <c r="Y7" s="1104"/>
      <c r="Z7" s="1104"/>
      <c r="AA7" s="1104">
        <v>162</v>
      </c>
      <c r="AB7" s="1104"/>
      <c r="AC7" s="1104"/>
      <c r="AD7" s="1104"/>
      <c r="AE7" s="1105"/>
      <c r="AF7" s="1106">
        <v>112</v>
      </c>
      <c r="AG7" s="1107"/>
      <c r="AH7" s="1107"/>
      <c r="AI7" s="1107"/>
      <c r="AJ7" s="1108"/>
      <c r="AK7" s="1090">
        <v>0</v>
      </c>
      <c r="AL7" s="1091"/>
      <c r="AM7" s="1091"/>
      <c r="AN7" s="1091"/>
      <c r="AO7" s="1091"/>
      <c r="AP7" s="1091">
        <v>1316</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541</v>
      </c>
      <c r="BT7" s="1095"/>
      <c r="BU7" s="1095"/>
      <c r="BV7" s="1095"/>
      <c r="BW7" s="1095"/>
      <c r="BX7" s="1095"/>
      <c r="BY7" s="1095"/>
      <c r="BZ7" s="1095"/>
      <c r="CA7" s="1095"/>
      <c r="CB7" s="1095"/>
      <c r="CC7" s="1095"/>
      <c r="CD7" s="1095"/>
      <c r="CE7" s="1095"/>
      <c r="CF7" s="1095"/>
      <c r="CG7" s="1096"/>
      <c r="CH7" s="1087">
        <v>4</v>
      </c>
      <c r="CI7" s="1088"/>
      <c r="CJ7" s="1088"/>
      <c r="CK7" s="1088"/>
      <c r="CL7" s="1089"/>
      <c r="CM7" s="1087">
        <v>25</v>
      </c>
      <c r="CN7" s="1088"/>
      <c r="CO7" s="1088"/>
      <c r="CP7" s="1088"/>
      <c r="CQ7" s="1089"/>
      <c r="CR7" s="1087">
        <v>5</v>
      </c>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2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2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2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2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2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2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2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2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2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2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2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2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2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3">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2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3">
      <c r="A23" s="217" t="s">
        <v>368</v>
      </c>
      <c r="B23" s="943" t="s">
        <v>369</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112</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25">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3">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25">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3">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25">
      <c r="A28" s="219">
        <v>1</v>
      </c>
      <c r="B28" s="1049" t="s">
        <v>380</v>
      </c>
      <c r="C28" s="1050"/>
      <c r="D28" s="1050"/>
      <c r="E28" s="1050"/>
      <c r="F28" s="1050"/>
      <c r="G28" s="1050"/>
      <c r="H28" s="1050"/>
      <c r="I28" s="1050"/>
      <c r="J28" s="1050"/>
      <c r="K28" s="1050"/>
      <c r="L28" s="1050"/>
      <c r="M28" s="1050"/>
      <c r="N28" s="1050"/>
      <c r="O28" s="1050"/>
      <c r="P28" s="1051"/>
      <c r="Q28" s="1052">
        <v>121</v>
      </c>
      <c r="R28" s="1053"/>
      <c r="S28" s="1053"/>
      <c r="T28" s="1053"/>
      <c r="U28" s="1053"/>
      <c r="V28" s="1053">
        <v>115</v>
      </c>
      <c r="W28" s="1053"/>
      <c r="X28" s="1053"/>
      <c r="Y28" s="1053"/>
      <c r="Z28" s="1053"/>
      <c r="AA28" s="1053">
        <v>6</v>
      </c>
      <c r="AB28" s="1053"/>
      <c r="AC28" s="1053"/>
      <c r="AD28" s="1053"/>
      <c r="AE28" s="1054"/>
      <c r="AF28" s="1055">
        <v>6</v>
      </c>
      <c r="AG28" s="1053"/>
      <c r="AH28" s="1053"/>
      <c r="AI28" s="1053"/>
      <c r="AJ28" s="1056"/>
      <c r="AK28" s="1057">
        <v>13</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25">
      <c r="A29" s="219">
        <v>2</v>
      </c>
      <c r="B29" s="1036" t="s">
        <v>381</v>
      </c>
      <c r="C29" s="1037"/>
      <c r="D29" s="1037"/>
      <c r="E29" s="1037"/>
      <c r="F29" s="1037"/>
      <c r="G29" s="1037"/>
      <c r="H29" s="1037"/>
      <c r="I29" s="1037"/>
      <c r="J29" s="1037"/>
      <c r="K29" s="1037"/>
      <c r="L29" s="1037"/>
      <c r="M29" s="1037"/>
      <c r="N29" s="1037"/>
      <c r="O29" s="1037"/>
      <c r="P29" s="1038"/>
      <c r="Q29" s="1042">
        <v>81</v>
      </c>
      <c r="R29" s="1043"/>
      <c r="S29" s="1043"/>
      <c r="T29" s="1043"/>
      <c r="U29" s="1043"/>
      <c r="V29" s="1043">
        <v>78</v>
      </c>
      <c r="W29" s="1043"/>
      <c r="X29" s="1043"/>
      <c r="Y29" s="1043"/>
      <c r="Z29" s="1043"/>
      <c r="AA29" s="1043">
        <v>3</v>
      </c>
      <c r="AB29" s="1043"/>
      <c r="AC29" s="1043"/>
      <c r="AD29" s="1043"/>
      <c r="AE29" s="1044"/>
      <c r="AF29" s="1018">
        <v>3</v>
      </c>
      <c r="AG29" s="1019"/>
      <c r="AH29" s="1019"/>
      <c r="AI29" s="1019"/>
      <c r="AJ29" s="1020"/>
      <c r="AK29" s="979">
        <v>22</v>
      </c>
      <c r="AL29" s="970"/>
      <c r="AM29" s="970"/>
      <c r="AN29" s="970"/>
      <c r="AO29" s="970"/>
      <c r="AP29" s="970"/>
      <c r="AQ29" s="970"/>
      <c r="AR29" s="970"/>
      <c r="AS29" s="970"/>
      <c r="AT29" s="970"/>
      <c r="AU29" s="970"/>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25">
      <c r="A30" s="219">
        <v>3</v>
      </c>
      <c r="B30" s="1036" t="s">
        <v>382</v>
      </c>
      <c r="C30" s="1037"/>
      <c r="D30" s="1037"/>
      <c r="E30" s="1037"/>
      <c r="F30" s="1037"/>
      <c r="G30" s="1037"/>
      <c r="H30" s="1037"/>
      <c r="I30" s="1037"/>
      <c r="J30" s="1037"/>
      <c r="K30" s="1037"/>
      <c r="L30" s="1037"/>
      <c r="M30" s="1037"/>
      <c r="N30" s="1037"/>
      <c r="O30" s="1037"/>
      <c r="P30" s="1038"/>
      <c r="Q30" s="1042">
        <v>65</v>
      </c>
      <c r="R30" s="1043"/>
      <c r="S30" s="1043"/>
      <c r="T30" s="1043"/>
      <c r="U30" s="1043"/>
      <c r="V30" s="1043">
        <v>65</v>
      </c>
      <c r="W30" s="1043"/>
      <c r="X30" s="1043"/>
      <c r="Y30" s="1043"/>
      <c r="Z30" s="1043"/>
      <c r="AA30" s="1043">
        <v>0</v>
      </c>
      <c r="AB30" s="1043"/>
      <c r="AC30" s="1043"/>
      <c r="AD30" s="1043"/>
      <c r="AE30" s="1044"/>
      <c r="AF30" s="1018">
        <v>0</v>
      </c>
      <c r="AG30" s="1019"/>
      <c r="AH30" s="1019"/>
      <c r="AI30" s="1019"/>
      <c r="AJ30" s="1020"/>
      <c r="AK30" s="979">
        <v>23</v>
      </c>
      <c r="AL30" s="970"/>
      <c r="AM30" s="970"/>
      <c r="AN30" s="970"/>
      <c r="AO30" s="970"/>
      <c r="AP30" s="970"/>
      <c r="AQ30" s="970"/>
      <c r="AR30" s="970"/>
      <c r="AS30" s="970"/>
      <c r="AT30" s="970"/>
      <c r="AU30" s="970"/>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25">
      <c r="A31" s="219">
        <v>4</v>
      </c>
      <c r="B31" s="1036" t="s">
        <v>383</v>
      </c>
      <c r="C31" s="1037"/>
      <c r="D31" s="1037"/>
      <c r="E31" s="1037"/>
      <c r="F31" s="1037"/>
      <c r="G31" s="1037"/>
      <c r="H31" s="1037"/>
      <c r="I31" s="1037"/>
      <c r="J31" s="1037"/>
      <c r="K31" s="1037"/>
      <c r="L31" s="1037"/>
      <c r="M31" s="1037"/>
      <c r="N31" s="1037"/>
      <c r="O31" s="1037"/>
      <c r="P31" s="1038"/>
      <c r="Q31" s="1042">
        <v>25</v>
      </c>
      <c r="R31" s="1043"/>
      <c r="S31" s="1043"/>
      <c r="T31" s="1043"/>
      <c r="U31" s="1043"/>
      <c r="V31" s="1043">
        <v>25</v>
      </c>
      <c r="W31" s="1043"/>
      <c r="X31" s="1043"/>
      <c r="Y31" s="1043"/>
      <c r="Z31" s="1043"/>
      <c r="AA31" s="1043">
        <v>0</v>
      </c>
      <c r="AB31" s="1043"/>
      <c r="AC31" s="1043"/>
      <c r="AD31" s="1043"/>
      <c r="AE31" s="1044"/>
      <c r="AF31" s="1018" t="s">
        <v>113</v>
      </c>
      <c r="AG31" s="1019"/>
      <c r="AH31" s="1019"/>
      <c r="AI31" s="1019"/>
      <c r="AJ31" s="1020"/>
      <c r="AK31" s="979">
        <v>22</v>
      </c>
      <c r="AL31" s="970"/>
      <c r="AM31" s="970"/>
      <c r="AN31" s="970"/>
      <c r="AO31" s="970"/>
      <c r="AP31" s="970"/>
      <c r="AQ31" s="970"/>
      <c r="AR31" s="970"/>
      <c r="AS31" s="970"/>
      <c r="AT31" s="970"/>
      <c r="AU31" s="970"/>
      <c r="AV31" s="970"/>
      <c r="AW31" s="970"/>
      <c r="AX31" s="970"/>
      <c r="AY31" s="970"/>
      <c r="AZ31" s="1041"/>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25">
      <c r="A32" s="219">
        <v>5</v>
      </c>
      <c r="B32" s="1036" t="s">
        <v>384</v>
      </c>
      <c r="C32" s="1037"/>
      <c r="D32" s="1037"/>
      <c r="E32" s="1037"/>
      <c r="F32" s="1037"/>
      <c r="G32" s="1037"/>
      <c r="H32" s="1037"/>
      <c r="I32" s="1037"/>
      <c r="J32" s="1037"/>
      <c r="K32" s="1037"/>
      <c r="L32" s="1037"/>
      <c r="M32" s="1037"/>
      <c r="N32" s="1037"/>
      <c r="O32" s="1037"/>
      <c r="P32" s="1038"/>
      <c r="Q32" s="1042">
        <v>90</v>
      </c>
      <c r="R32" s="1043"/>
      <c r="S32" s="1043"/>
      <c r="T32" s="1043"/>
      <c r="U32" s="1043"/>
      <c r="V32" s="1043">
        <v>86</v>
      </c>
      <c r="W32" s="1043"/>
      <c r="X32" s="1043"/>
      <c r="Y32" s="1043"/>
      <c r="Z32" s="1043"/>
      <c r="AA32" s="1043">
        <v>4</v>
      </c>
      <c r="AB32" s="1043"/>
      <c r="AC32" s="1043"/>
      <c r="AD32" s="1043"/>
      <c r="AE32" s="1044"/>
      <c r="AF32" s="1018">
        <v>0</v>
      </c>
      <c r="AG32" s="1019"/>
      <c r="AH32" s="1019"/>
      <c r="AI32" s="1019"/>
      <c r="AJ32" s="1020"/>
      <c r="AK32" s="979">
        <v>15</v>
      </c>
      <c r="AL32" s="970"/>
      <c r="AM32" s="970"/>
      <c r="AN32" s="970"/>
      <c r="AO32" s="970"/>
      <c r="AP32" s="970">
        <v>296</v>
      </c>
      <c r="AQ32" s="970"/>
      <c r="AR32" s="970"/>
      <c r="AS32" s="970"/>
      <c r="AT32" s="970"/>
      <c r="AU32" s="970"/>
      <c r="AV32" s="970"/>
      <c r="AW32" s="970"/>
      <c r="AX32" s="970"/>
      <c r="AY32" s="970"/>
      <c r="AZ32" s="1041"/>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25">
      <c r="A33" s="219">
        <v>6</v>
      </c>
      <c r="B33" s="1036" t="s">
        <v>386</v>
      </c>
      <c r="C33" s="1037"/>
      <c r="D33" s="1037"/>
      <c r="E33" s="1037"/>
      <c r="F33" s="1037"/>
      <c r="G33" s="1037"/>
      <c r="H33" s="1037"/>
      <c r="I33" s="1037"/>
      <c r="J33" s="1037"/>
      <c r="K33" s="1037"/>
      <c r="L33" s="1037"/>
      <c r="M33" s="1037"/>
      <c r="N33" s="1037"/>
      <c r="O33" s="1037"/>
      <c r="P33" s="1038"/>
      <c r="Q33" s="1042">
        <v>459</v>
      </c>
      <c r="R33" s="1043"/>
      <c r="S33" s="1043"/>
      <c r="T33" s="1043"/>
      <c r="U33" s="1043"/>
      <c r="V33" s="1043">
        <v>448</v>
      </c>
      <c r="W33" s="1043"/>
      <c r="X33" s="1043"/>
      <c r="Y33" s="1043"/>
      <c r="Z33" s="1043"/>
      <c r="AA33" s="1043">
        <v>11</v>
      </c>
      <c r="AB33" s="1043"/>
      <c r="AC33" s="1043"/>
      <c r="AD33" s="1043"/>
      <c r="AE33" s="1044"/>
      <c r="AF33" s="1018" t="s">
        <v>113</v>
      </c>
      <c r="AG33" s="1019"/>
      <c r="AH33" s="1019"/>
      <c r="AI33" s="1019"/>
      <c r="AJ33" s="1020"/>
      <c r="AK33" s="979">
        <v>22</v>
      </c>
      <c r="AL33" s="970"/>
      <c r="AM33" s="970"/>
      <c r="AN33" s="970"/>
      <c r="AO33" s="970"/>
      <c r="AP33" s="970">
        <v>117</v>
      </c>
      <c r="AQ33" s="970"/>
      <c r="AR33" s="970"/>
      <c r="AS33" s="970"/>
      <c r="AT33" s="970"/>
      <c r="AU33" s="970"/>
      <c r="AV33" s="970"/>
      <c r="AW33" s="970"/>
      <c r="AX33" s="970"/>
      <c r="AY33" s="970"/>
      <c r="AZ33" s="1041"/>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2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2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2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2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2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2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2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2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2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2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2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2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2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2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2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2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2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2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2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2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2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2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2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2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2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2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2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3">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2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3">
      <c r="A63" s="217" t="s">
        <v>368</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9</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2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3">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25">
      <c r="A66" s="994" t="s">
        <v>390</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391</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3">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25">
      <c r="A68" s="211">
        <v>1</v>
      </c>
      <c r="B68" s="984" t="s">
        <v>532</v>
      </c>
      <c r="C68" s="985"/>
      <c r="D68" s="985"/>
      <c r="E68" s="985"/>
      <c r="F68" s="985"/>
      <c r="G68" s="985"/>
      <c r="H68" s="985"/>
      <c r="I68" s="985"/>
      <c r="J68" s="985"/>
      <c r="K68" s="985"/>
      <c r="L68" s="985"/>
      <c r="M68" s="985"/>
      <c r="N68" s="985"/>
      <c r="O68" s="985"/>
      <c r="P68" s="986"/>
      <c r="Q68" s="987">
        <v>9229</v>
      </c>
      <c r="R68" s="981"/>
      <c r="S68" s="981"/>
      <c r="T68" s="981"/>
      <c r="U68" s="981"/>
      <c r="V68" s="981">
        <v>7683</v>
      </c>
      <c r="W68" s="981"/>
      <c r="X68" s="981"/>
      <c r="Y68" s="981"/>
      <c r="Z68" s="981"/>
      <c r="AA68" s="981">
        <v>1546</v>
      </c>
      <c r="AB68" s="981"/>
      <c r="AC68" s="981"/>
      <c r="AD68" s="981"/>
      <c r="AE68" s="981"/>
      <c r="AF68" s="981">
        <v>1546</v>
      </c>
      <c r="AG68" s="981"/>
      <c r="AH68" s="981"/>
      <c r="AI68" s="981"/>
      <c r="AJ68" s="981"/>
      <c r="AK68" s="981">
        <v>0</v>
      </c>
      <c r="AL68" s="981"/>
      <c r="AM68" s="981"/>
      <c r="AN68" s="981"/>
      <c r="AO68" s="981"/>
      <c r="AP68" s="981">
        <v>0</v>
      </c>
      <c r="AQ68" s="981"/>
      <c r="AR68" s="981"/>
      <c r="AS68" s="981"/>
      <c r="AT68" s="981"/>
      <c r="AU68" s="981"/>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25">
      <c r="A69" s="214">
        <v>2</v>
      </c>
      <c r="B69" s="973" t="s">
        <v>533</v>
      </c>
      <c r="C69" s="974"/>
      <c r="D69" s="974"/>
      <c r="E69" s="974"/>
      <c r="F69" s="974"/>
      <c r="G69" s="974"/>
      <c r="H69" s="974"/>
      <c r="I69" s="974"/>
      <c r="J69" s="974"/>
      <c r="K69" s="974"/>
      <c r="L69" s="974"/>
      <c r="M69" s="974"/>
      <c r="N69" s="974"/>
      <c r="O69" s="974"/>
      <c r="P69" s="975"/>
      <c r="Q69" s="976">
        <v>138</v>
      </c>
      <c r="R69" s="970"/>
      <c r="S69" s="970"/>
      <c r="T69" s="970"/>
      <c r="U69" s="970"/>
      <c r="V69" s="970">
        <v>133</v>
      </c>
      <c r="W69" s="970"/>
      <c r="X69" s="970"/>
      <c r="Y69" s="970"/>
      <c r="Z69" s="970"/>
      <c r="AA69" s="970">
        <v>5</v>
      </c>
      <c r="AB69" s="970"/>
      <c r="AC69" s="970"/>
      <c r="AD69" s="970"/>
      <c r="AE69" s="970"/>
      <c r="AF69" s="970">
        <v>5</v>
      </c>
      <c r="AG69" s="970"/>
      <c r="AH69" s="970"/>
      <c r="AI69" s="970"/>
      <c r="AJ69" s="970"/>
      <c r="AK69" s="970">
        <v>0</v>
      </c>
      <c r="AL69" s="970"/>
      <c r="AM69" s="970"/>
      <c r="AN69" s="970"/>
      <c r="AO69" s="970"/>
      <c r="AP69" s="970">
        <v>0</v>
      </c>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25">
      <c r="A70" s="214">
        <v>3</v>
      </c>
      <c r="B70" s="973" t="s">
        <v>534</v>
      </c>
      <c r="C70" s="974"/>
      <c r="D70" s="974"/>
      <c r="E70" s="974"/>
      <c r="F70" s="974"/>
      <c r="G70" s="974"/>
      <c r="H70" s="974"/>
      <c r="I70" s="974"/>
      <c r="J70" s="974"/>
      <c r="K70" s="974"/>
      <c r="L70" s="974"/>
      <c r="M70" s="974"/>
      <c r="N70" s="974"/>
      <c r="O70" s="974"/>
      <c r="P70" s="975"/>
      <c r="Q70" s="976">
        <v>1538</v>
      </c>
      <c r="R70" s="970"/>
      <c r="S70" s="970"/>
      <c r="T70" s="970"/>
      <c r="U70" s="970"/>
      <c r="V70" s="970">
        <v>1520</v>
      </c>
      <c r="W70" s="970"/>
      <c r="X70" s="970"/>
      <c r="Y70" s="970"/>
      <c r="Z70" s="970"/>
      <c r="AA70" s="970">
        <v>17</v>
      </c>
      <c r="AB70" s="970"/>
      <c r="AC70" s="970"/>
      <c r="AD70" s="970"/>
      <c r="AE70" s="970"/>
      <c r="AF70" s="970">
        <v>17</v>
      </c>
      <c r="AG70" s="970"/>
      <c r="AH70" s="970"/>
      <c r="AI70" s="970"/>
      <c r="AJ70" s="970"/>
      <c r="AK70" s="970">
        <v>0</v>
      </c>
      <c r="AL70" s="970"/>
      <c r="AM70" s="970"/>
      <c r="AN70" s="970"/>
      <c r="AO70" s="970"/>
      <c r="AP70" s="970">
        <v>0</v>
      </c>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25">
      <c r="A71" s="214">
        <v>4</v>
      </c>
      <c r="B71" s="973" t="s">
        <v>535</v>
      </c>
      <c r="C71" s="974"/>
      <c r="D71" s="974"/>
      <c r="E71" s="974"/>
      <c r="F71" s="974"/>
      <c r="G71" s="974"/>
      <c r="H71" s="974"/>
      <c r="I71" s="974"/>
      <c r="J71" s="974"/>
      <c r="K71" s="974"/>
      <c r="L71" s="974"/>
      <c r="M71" s="974"/>
      <c r="N71" s="974"/>
      <c r="O71" s="974"/>
      <c r="P71" s="975"/>
      <c r="Q71" s="976">
        <v>137</v>
      </c>
      <c r="R71" s="970"/>
      <c r="S71" s="970"/>
      <c r="T71" s="970"/>
      <c r="U71" s="970"/>
      <c r="V71" s="970">
        <v>119</v>
      </c>
      <c r="W71" s="970"/>
      <c r="X71" s="970"/>
      <c r="Y71" s="970"/>
      <c r="Z71" s="970"/>
      <c r="AA71" s="970">
        <v>18</v>
      </c>
      <c r="AB71" s="970"/>
      <c r="AC71" s="970"/>
      <c r="AD71" s="970"/>
      <c r="AE71" s="970"/>
      <c r="AF71" s="970">
        <v>18</v>
      </c>
      <c r="AG71" s="970"/>
      <c r="AH71" s="970"/>
      <c r="AI71" s="970"/>
      <c r="AJ71" s="970"/>
      <c r="AK71" s="970">
        <v>0</v>
      </c>
      <c r="AL71" s="970"/>
      <c r="AM71" s="970"/>
      <c r="AN71" s="970"/>
      <c r="AO71" s="970"/>
      <c r="AP71" s="970">
        <v>0</v>
      </c>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25">
      <c r="A72" s="214">
        <v>5</v>
      </c>
      <c r="B72" s="973" t="s">
        <v>536</v>
      </c>
      <c r="C72" s="974"/>
      <c r="D72" s="974"/>
      <c r="E72" s="974"/>
      <c r="F72" s="974"/>
      <c r="G72" s="974"/>
      <c r="H72" s="974"/>
      <c r="I72" s="974"/>
      <c r="J72" s="974"/>
      <c r="K72" s="974"/>
      <c r="L72" s="974"/>
      <c r="M72" s="974"/>
      <c r="N72" s="974"/>
      <c r="O72" s="974"/>
      <c r="P72" s="975"/>
      <c r="Q72" s="976">
        <v>8</v>
      </c>
      <c r="R72" s="970"/>
      <c r="S72" s="970"/>
      <c r="T72" s="970"/>
      <c r="U72" s="970"/>
      <c r="V72" s="970">
        <v>7</v>
      </c>
      <c r="W72" s="970"/>
      <c r="X72" s="970"/>
      <c r="Y72" s="970"/>
      <c r="Z72" s="970"/>
      <c r="AA72" s="970">
        <v>1</v>
      </c>
      <c r="AB72" s="970"/>
      <c r="AC72" s="970"/>
      <c r="AD72" s="970"/>
      <c r="AE72" s="970"/>
      <c r="AF72" s="970">
        <v>1</v>
      </c>
      <c r="AG72" s="970"/>
      <c r="AH72" s="970"/>
      <c r="AI72" s="970"/>
      <c r="AJ72" s="970"/>
      <c r="AK72" s="970">
        <v>0</v>
      </c>
      <c r="AL72" s="970"/>
      <c r="AM72" s="970"/>
      <c r="AN72" s="970"/>
      <c r="AO72" s="970"/>
      <c r="AP72" s="970">
        <v>0</v>
      </c>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25">
      <c r="A73" s="214">
        <v>6</v>
      </c>
      <c r="B73" s="973" t="s">
        <v>537</v>
      </c>
      <c r="C73" s="974"/>
      <c r="D73" s="974"/>
      <c r="E73" s="974"/>
      <c r="F73" s="974"/>
      <c r="G73" s="974"/>
      <c r="H73" s="974"/>
      <c r="I73" s="974"/>
      <c r="J73" s="974"/>
      <c r="K73" s="974"/>
      <c r="L73" s="974"/>
      <c r="M73" s="974"/>
      <c r="N73" s="974"/>
      <c r="O73" s="974"/>
      <c r="P73" s="975"/>
      <c r="Q73" s="976">
        <v>142</v>
      </c>
      <c r="R73" s="970"/>
      <c r="S73" s="970"/>
      <c r="T73" s="970"/>
      <c r="U73" s="970"/>
      <c r="V73" s="970">
        <v>131</v>
      </c>
      <c r="W73" s="970"/>
      <c r="X73" s="970"/>
      <c r="Y73" s="970"/>
      <c r="Z73" s="970"/>
      <c r="AA73" s="970">
        <v>11</v>
      </c>
      <c r="AB73" s="970"/>
      <c r="AC73" s="970"/>
      <c r="AD73" s="970"/>
      <c r="AE73" s="970"/>
      <c r="AF73" s="970">
        <v>11</v>
      </c>
      <c r="AG73" s="970"/>
      <c r="AH73" s="970"/>
      <c r="AI73" s="970"/>
      <c r="AJ73" s="970"/>
      <c r="AK73" s="970">
        <v>0</v>
      </c>
      <c r="AL73" s="970"/>
      <c r="AM73" s="970"/>
      <c r="AN73" s="970"/>
      <c r="AO73" s="970"/>
      <c r="AP73" s="970">
        <v>0</v>
      </c>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25">
      <c r="A74" s="214">
        <v>7</v>
      </c>
      <c r="B74" s="973" t="s">
        <v>538</v>
      </c>
      <c r="C74" s="974"/>
      <c r="D74" s="974"/>
      <c r="E74" s="974"/>
      <c r="F74" s="974"/>
      <c r="G74" s="974"/>
      <c r="H74" s="974"/>
      <c r="I74" s="974"/>
      <c r="J74" s="974"/>
      <c r="K74" s="974"/>
      <c r="L74" s="974"/>
      <c r="M74" s="974"/>
      <c r="N74" s="974"/>
      <c r="O74" s="974"/>
      <c r="P74" s="975"/>
      <c r="Q74" s="976">
        <v>121</v>
      </c>
      <c r="R74" s="970"/>
      <c r="S74" s="970"/>
      <c r="T74" s="970"/>
      <c r="U74" s="970"/>
      <c r="V74" s="970">
        <v>94</v>
      </c>
      <c r="W74" s="970"/>
      <c r="X74" s="970"/>
      <c r="Y74" s="970"/>
      <c r="Z74" s="970"/>
      <c r="AA74" s="970">
        <v>27</v>
      </c>
      <c r="AB74" s="970"/>
      <c r="AC74" s="970"/>
      <c r="AD74" s="970"/>
      <c r="AE74" s="970"/>
      <c r="AF74" s="970">
        <v>25</v>
      </c>
      <c r="AG74" s="970"/>
      <c r="AH74" s="970"/>
      <c r="AI74" s="970"/>
      <c r="AJ74" s="970"/>
      <c r="AK74" s="970">
        <v>0</v>
      </c>
      <c r="AL74" s="970"/>
      <c r="AM74" s="970"/>
      <c r="AN74" s="970"/>
      <c r="AO74" s="970"/>
      <c r="AP74" s="970">
        <v>0</v>
      </c>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25">
      <c r="A75" s="214">
        <v>8</v>
      </c>
      <c r="B75" s="973" t="s">
        <v>539</v>
      </c>
      <c r="C75" s="974"/>
      <c r="D75" s="974"/>
      <c r="E75" s="974"/>
      <c r="F75" s="974"/>
      <c r="G75" s="974"/>
      <c r="H75" s="974"/>
      <c r="I75" s="974"/>
      <c r="J75" s="974"/>
      <c r="K75" s="974"/>
      <c r="L75" s="974"/>
      <c r="M75" s="974"/>
      <c r="N75" s="974"/>
      <c r="O75" s="974"/>
      <c r="P75" s="975"/>
      <c r="Q75" s="977">
        <v>141609</v>
      </c>
      <c r="R75" s="978"/>
      <c r="S75" s="978"/>
      <c r="T75" s="978"/>
      <c r="U75" s="979"/>
      <c r="V75" s="980">
        <v>138382</v>
      </c>
      <c r="W75" s="978"/>
      <c r="X75" s="978"/>
      <c r="Y75" s="978"/>
      <c r="Z75" s="979"/>
      <c r="AA75" s="980">
        <v>3227</v>
      </c>
      <c r="AB75" s="978"/>
      <c r="AC75" s="978"/>
      <c r="AD75" s="978"/>
      <c r="AE75" s="979"/>
      <c r="AF75" s="980">
        <v>3227</v>
      </c>
      <c r="AG75" s="978"/>
      <c r="AH75" s="978"/>
      <c r="AI75" s="978"/>
      <c r="AJ75" s="979"/>
      <c r="AK75" s="980">
        <v>121</v>
      </c>
      <c r="AL75" s="978"/>
      <c r="AM75" s="978"/>
      <c r="AN75" s="978"/>
      <c r="AO75" s="979"/>
      <c r="AP75" s="980">
        <v>0</v>
      </c>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25">
      <c r="A76" s="214">
        <v>9</v>
      </c>
      <c r="B76" s="973" t="s">
        <v>540</v>
      </c>
      <c r="C76" s="974"/>
      <c r="D76" s="974"/>
      <c r="E76" s="974"/>
      <c r="F76" s="974"/>
      <c r="G76" s="974"/>
      <c r="H76" s="974"/>
      <c r="I76" s="974"/>
      <c r="J76" s="974"/>
      <c r="K76" s="974"/>
      <c r="L76" s="974"/>
      <c r="M76" s="974"/>
      <c r="N76" s="974"/>
      <c r="O76" s="974"/>
      <c r="P76" s="975"/>
      <c r="Q76" s="977">
        <v>393</v>
      </c>
      <c r="R76" s="978"/>
      <c r="S76" s="978"/>
      <c r="T76" s="978"/>
      <c r="U76" s="979"/>
      <c r="V76" s="980">
        <v>391</v>
      </c>
      <c r="W76" s="978"/>
      <c r="X76" s="978"/>
      <c r="Y76" s="978"/>
      <c r="Z76" s="979"/>
      <c r="AA76" s="980">
        <v>16</v>
      </c>
      <c r="AB76" s="978"/>
      <c r="AC76" s="978"/>
      <c r="AD76" s="978"/>
      <c r="AE76" s="979"/>
      <c r="AF76" s="980">
        <v>16</v>
      </c>
      <c r="AG76" s="978"/>
      <c r="AH76" s="978"/>
      <c r="AI76" s="978"/>
      <c r="AJ76" s="979"/>
      <c r="AK76" s="980">
        <v>0</v>
      </c>
      <c r="AL76" s="978"/>
      <c r="AM76" s="978"/>
      <c r="AN76" s="978"/>
      <c r="AO76" s="979"/>
      <c r="AP76" s="980">
        <v>649</v>
      </c>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2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2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2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2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2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2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2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2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2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2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2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3">
      <c r="A88" s="217" t="s">
        <v>368</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2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2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2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2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2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2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2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2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2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2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2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2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2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3">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2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2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2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3">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2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288</v>
      </c>
      <c r="AG109" s="893"/>
      <c r="AH109" s="893"/>
      <c r="AI109" s="893"/>
      <c r="AJ109" s="894"/>
      <c r="AK109" s="895" t="s">
        <v>287</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288</v>
      </c>
      <c r="BW109" s="893"/>
      <c r="BX109" s="893"/>
      <c r="BY109" s="893"/>
      <c r="BZ109" s="894"/>
      <c r="CA109" s="895" t="s">
        <v>287</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288</v>
      </c>
      <c r="DM109" s="893"/>
      <c r="DN109" s="893"/>
      <c r="DO109" s="893"/>
      <c r="DP109" s="894"/>
      <c r="DQ109" s="895" t="s">
        <v>287</v>
      </c>
      <c r="DR109" s="893"/>
      <c r="DS109" s="893"/>
      <c r="DT109" s="893"/>
      <c r="DU109" s="894"/>
      <c r="DV109" s="895" t="s">
        <v>402</v>
      </c>
      <c r="DW109" s="893"/>
      <c r="DX109" s="893"/>
      <c r="DY109" s="893"/>
      <c r="DZ109" s="924"/>
    </row>
    <row r="110" spans="1:131" s="199" customFormat="1" ht="26.25" customHeight="1" x14ac:dyDescent="0.2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126902</v>
      </c>
      <c r="AB110" s="886"/>
      <c r="AC110" s="886"/>
      <c r="AD110" s="886"/>
      <c r="AE110" s="887"/>
      <c r="AF110" s="888">
        <v>116586</v>
      </c>
      <c r="AG110" s="886"/>
      <c r="AH110" s="886"/>
      <c r="AI110" s="886"/>
      <c r="AJ110" s="887"/>
      <c r="AK110" s="888">
        <v>109900</v>
      </c>
      <c r="AL110" s="886"/>
      <c r="AM110" s="886"/>
      <c r="AN110" s="886"/>
      <c r="AO110" s="887"/>
      <c r="AP110" s="889">
        <v>22.3</v>
      </c>
      <c r="AQ110" s="890"/>
      <c r="AR110" s="890"/>
      <c r="AS110" s="890"/>
      <c r="AT110" s="891"/>
      <c r="AU110" s="925" t="s">
        <v>61</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1045668</v>
      </c>
      <c r="BR110" s="833"/>
      <c r="BS110" s="833"/>
      <c r="BT110" s="833"/>
      <c r="BU110" s="833"/>
      <c r="BV110" s="833">
        <v>1086638</v>
      </c>
      <c r="BW110" s="833"/>
      <c r="BX110" s="833"/>
      <c r="BY110" s="833"/>
      <c r="BZ110" s="833"/>
      <c r="CA110" s="833">
        <v>1268939</v>
      </c>
      <c r="CB110" s="833"/>
      <c r="CC110" s="833"/>
      <c r="CD110" s="833"/>
      <c r="CE110" s="833"/>
      <c r="CF110" s="857">
        <v>257.39999999999998</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2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t="s">
        <v>113</v>
      </c>
      <c r="BR111" s="805"/>
      <c r="BS111" s="805"/>
      <c r="BT111" s="805"/>
      <c r="BU111" s="805"/>
      <c r="BV111" s="805" t="s">
        <v>113</v>
      </c>
      <c r="BW111" s="805"/>
      <c r="BX111" s="805"/>
      <c r="BY111" s="805"/>
      <c r="BZ111" s="805"/>
      <c r="CA111" s="805" t="s">
        <v>113</v>
      </c>
      <c r="CB111" s="805"/>
      <c r="CC111" s="805"/>
      <c r="CD111" s="805"/>
      <c r="CE111" s="805"/>
      <c r="CF111" s="866" t="s">
        <v>113</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25">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107250</v>
      </c>
      <c r="BR112" s="805"/>
      <c r="BS112" s="805"/>
      <c r="BT112" s="805"/>
      <c r="BU112" s="805"/>
      <c r="BV112" s="805">
        <v>128201</v>
      </c>
      <c r="BW112" s="805"/>
      <c r="BX112" s="805"/>
      <c r="BY112" s="805"/>
      <c r="BZ112" s="805"/>
      <c r="CA112" s="805">
        <v>148247</v>
      </c>
      <c r="CB112" s="805"/>
      <c r="CC112" s="805"/>
      <c r="CD112" s="805"/>
      <c r="CE112" s="805"/>
      <c r="CF112" s="866">
        <v>30.1</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25">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t="s">
        <v>113</v>
      </c>
      <c r="AB113" s="914"/>
      <c r="AC113" s="914"/>
      <c r="AD113" s="914"/>
      <c r="AE113" s="915"/>
      <c r="AF113" s="916" t="s">
        <v>113</v>
      </c>
      <c r="AG113" s="914"/>
      <c r="AH113" s="914"/>
      <c r="AI113" s="914"/>
      <c r="AJ113" s="915"/>
      <c r="AK113" s="916" t="s">
        <v>113</v>
      </c>
      <c r="AL113" s="914"/>
      <c r="AM113" s="914"/>
      <c r="AN113" s="914"/>
      <c r="AO113" s="915"/>
      <c r="AP113" s="917" t="s">
        <v>113</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25498</v>
      </c>
      <c r="BR113" s="805"/>
      <c r="BS113" s="805"/>
      <c r="BT113" s="805"/>
      <c r="BU113" s="805"/>
      <c r="BV113" s="805">
        <v>27647</v>
      </c>
      <c r="BW113" s="805"/>
      <c r="BX113" s="805"/>
      <c r="BY113" s="805"/>
      <c r="BZ113" s="805"/>
      <c r="CA113" s="805">
        <v>15812</v>
      </c>
      <c r="CB113" s="805"/>
      <c r="CC113" s="805"/>
      <c r="CD113" s="805"/>
      <c r="CE113" s="805"/>
      <c r="CF113" s="866">
        <v>3.2</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25">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113</v>
      </c>
      <c r="AB114" s="768"/>
      <c r="AC114" s="768"/>
      <c r="AD114" s="768"/>
      <c r="AE114" s="769"/>
      <c r="AF114" s="770" t="s">
        <v>113</v>
      </c>
      <c r="AG114" s="768"/>
      <c r="AH114" s="768"/>
      <c r="AI114" s="768"/>
      <c r="AJ114" s="769"/>
      <c r="AK114" s="770" t="s">
        <v>113</v>
      </c>
      <c r="AL114" s="768"/>
      <c r="AM114" s="768"/>
      <c r="AN114" s="768"/>
      <c r="AO114" s="769"/>
      <c r="AP114" s="815" t="s">
        <v>113</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291430</v>
      </c>
      <c r="BR114" s="805"/>
      <c r="BS114" s="805"/>
      <c r="BT114" s="805"/>
      <c r="BU114" s="805"/>
      <c r="BV114" s="805">
        <v>241326</v>
      </c>
      <c r="BW114" s="805"/>
      <c r="BX114" s="805"/>
      <c r="BY114" s="805"/>
      <c r="BZ114" s="805"/>
      <c r="CA114" s="805">
        <v>272295</v>
      </c>
      <c r="CB114" s="805"/>
      <c r="CC114" s="805"/>
      <c r="CD114" s="805"/>
      <c r="CE114" s="805"/>
      <c r="CF114" s="866">
        <v>55.2</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25">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113</v>
      </c>
      <c r="AB115" s="914"/>
      <c r="AC115" s="914"/>
      <c r="AD115" s="914"/>
      <c r="AE115" s="915"/>
      <c r="AF115" s="916" t="s">
        <v>113</v>
      </c>
      <c r="AG115" s="914"/>
      <c r="AH115" s="914"/>
      <c r="AI115" s="914"/>
      <c r="AJ115" s="915"/>
      <c r="AK115" s="916" t="s">
        <v>113</v>
      </c>
      <c r="AL115" s="914"/>
      <c r="AM115" s="914"/>
      <c r="AN115" s="914"/>
      <c r="AO115" s="915"/>
      <c r="AP115" s="917" t="s">
        <v>113</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25">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113</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x14ac:dyDescent="0.2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126902</v>
      </c>
      <c r="AB117" s="900"/>
      <c r="AC117" s="900"/>
      <c r="AD117" s="900"/>
      <c r="AE117" s="901"/>
      <c r="AF117" s="902">
        <v>116586</v>
      </c>
      <c r="AG117" s="900"/>
      <c r="AH117" s="900"/>
      <c r="AI117" s="900"/>
      <c r="AJ117" s="901"/>
      <c r="AK117" s="902">
        <v>109900</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2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288</v>
      </c>
      <c r="AG118" s="893"/>
      <c r="AH118" s="893"/>
      <c r="AI118" s="893"/>
      <c r="AJ118" s="894"/>
      <c r="AK118" s="895" t="s">
        <v>287</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2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432</v>
      </c>
      <c r="BP119" s="869"/>
      <c r="BQ119" s="873">
        <v>1469846</v>
      </c>
      <c r="BR119" s="836"/>
      <c r="BS119" s="836"/>
      <c r="BT119" s="836"/>
      <c r="BU119" s="836"/>
      <c r="BV119" s="836">
        <v>1483812</v>
      </c>
      <c r="BW119" s="836"/>
      <c r="BX119" s="836"/>
      <c r="BY119" s="836"/>
      <c r="BZ119" s="836"/>
      <c r="CA119" s="836">
        <v>1705293</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x14ac:dyDescent="0.25">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1335339</v>
      </c>
      <c r="BR120" s="833"/>
      <c r="BS120" s="833"/>
      <c r="BT120" s="833"/>
      <c r="BU120" s="833"/>
      <c r="BV120" s="833">
        <v>1329872</v>
      </c>
      <c r="BW120" s="833"/>
      <c r="BX120" s="833"/>
      <c r="BY120" s="833"/>
      <c r="BZ120" s="833"/>
      <c r="CA120" s="833">
        <v>1433443</v>
      </c>
      <c r="CB120" s="833"/>
      <c r="CC120" s="833"/>
      <c r="CD120" s="833"/>
      <c r="CE120" s="833"/>
      <c r="CF120" s="857">
        <v>290.8</v>
      </c>
      <c r="CG120" s="858"/>
      <c r="CH120" s="858"/>
      <c r="CI120" s="858"/>
      <c r="CJ120" s="858"/>
      <c r="CK120" s="859" t="s">
        <v>436</v>
      </c>
      <c r="CL120" s="843"/>
      <c r="CM120" s="843"/>
      <c r="CN120" s="843"/>
      <c r="CO120" s="844"/>
      <c r="CP120" s="863" t="s">
        <v>381</v>
      </c>
      <c r="CQ120" s="864"/>
      <c r="CR120" s="864"/>
      <c r="CS120" s="864"/>
      <c r="CT120" s="864"/>
      <c r="CU120" s="864"/>
      <c r="CV120" s="864"/>
      <c r="CW120" s="864"/>
      <c r="CX120" s="864"/>
      <c r="CY120" s="864"/>
      <c r="CZ120" s="864"/>
      <c r="DA120" s="864"/>
      <c r="DB120" s="864"/>
      <c r="DC120" s="864"/>
      <c r="DD120" s="864"/>
      <c r="DE120" s="864"/>
      <c r="DF120" s="865"/>
      <c r="DG120" s="852" t="s">
        <v>113</v>
      </c>
      <c r="DH120" s="833"/>
      <c r="DI120" s="833"/>
      <c r="DJ120" s="833"/>
      <c r="DK120" s="833"/>
      <c r="DL120" s="833" t="s">
        <v>113</v>
      </c>
      <c r="DM120" s="833"/>
      <c r="DN120" s="833"/>
      <c r="DO120" s="833"/>
      <c r="DP120" s="833"/>
      <c r="DQ120" s="833" t="s">
        <v>113</v>
      </c>
      <c r="DR120" s="833"/>
      <c r="DS120" s="833"/>
      <c r="DT120" s="833"/>
      <c r="DU120" s="833"/>
      <c r="DV120" s="834" t="s">
        <v>113</v>
      </c>
      <c r="DW120" s="834"/>
      <c r="DX120" s="834"/>
      <c r="DY120" s="834"/>
      <c r="DZ120" s="835"/>
    </row>
    <row r="121" spans="1:130" s="199" customFormat="1" ht="26.25" customHeight="1" x14ac:dyDescent="0.25">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t="s">
        <v>113</v>
      </c>
      <c r="BR121" s="805"/>
      <c r="BS121" s="805"/>
      <c r="BT121" s="805"/>
      <c r="BU121" s="805"/>
      <c r="BV121" s="805" t="s">
        <v>113</v>
      </c>
      <c r="BW121" s="805"/>
      <c r="BX121" s="805"/>
      <c r="BY121" s="805"/>
      <c r="BZ121" s="805"/>
      <c r="CA121" s="805" t="s">
        <v>113</v>
      </c>
      <c r="CB121" s="805"/>
      <c r="CC121" s="805"/>
      <c r="CD121" s="805"/>
      <c r="CE121" s="805"/>
      <c r="CF121" s="866" t="s">
        <v>113</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107250</v>
      </c>
      <c r="DH121" s="805"/>
      <c r="DI121" s="805"/>
      <c r="DJ121" s="805"/>
      <c r="DK121" s="805"/>
      <c r="DL121" s="805" t="s">
        <v>113</v>
      </c>
      <c r="DM121" s="805"/>
      <c r="DN121" s="805"/>
      <c r="DO121" s="805"/>
      <c r="DP121" s="805"/>
      <c r="DQ121" s="805" t="s">
        <v>113</v>
      </c>
      <c r="DR121" s="805"/>
      <c r="DS121" s="805"/>
      <c r="DT121" s="805"/>
      <c r="DU121" s="805"/>
      <c r="DV121" s="782" t="s">
        <v>113</v>
      </c>
      <c r="DW121" s="782"/>
      <c r="DX121" s="782"/>
      <c r="DY121" s="782"/>
      <c r="DZ121" s="783"/>
    </row>
    <row r="122" spans="1:130" s="199" customFormat="1" ht="26.25" customHeight="1" x14ac:dyDescent="0.25">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829666</v>
      </c>
      <c r="BR122" s="836"/>
      <c r="BS122" s="836"/>
      <c r="BT122" s="836"/>
      <c r="BU122" s="836"/>
      <c r="BV122" s="836">
        <v>886421</v>
      </c>
      <c r="BW122" s="836"/>
      <c r="BX122" s="836"/>
      <c r="BY122" s="836"/>
      <c r="BZ122" s="836"/>
      <c r="CA122" s="836">
        <v>1019474</v>
      </c>
      <c r="CB122" s="836"/>
      <c r="CC122" s="836"/>
      <c r="CD122" s="836"/>
      <c r="CE122" s="836"/>
      <c r="CF122" s="837">
        <v>206.8</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t="s">
        <v>113</v>
      </c>
      <c r="DH122" s="805"/>
      <c r="DI122" s="805"/>
      <c r="DJ122" s="805"/>
      <c r="DK122" s="805"/>
      <c r="DL122" s="805" t="s">
        <v>113</v>
      </c>
      <c r="DM122" s="805"/>
      <c r="DN122" s="805"/>
      <c r="DO122" s="805"/>
      <c r="DP122" s="805"/>
      <c r="DQ122" s="805" t="s">
        <v>113</v>
      </c>
      <c r="DR122" s="805"/>
      <c r="DS122" s="805"/>
      <c r="DT122" s="805"/>
      <c r="DU122" s="805"/>
      <c r="DV122" s="782" t="s">
        <v>113</v>
      </c>
      <c r="DW122" s="782"/>
      <c r="DX122" s="782"/>
      <c r="DY122" s="782"/>
      <c r="DZ122" s="783"/>
    </row>
    <row r="123" spans="1:130" s="199" customFormat="1" ht="26.25" customHeight="1" x14ac:dyDescent="0.25">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440</v>
      </c>
      <c r="BP123" s="869"/>
      <c r="BQ123" s="823">
        <v>2165005</v>
      </c>
      <c r="BR123" s="824"/>
      <c r="BS123" s="824"/>
      <c r="BT123" s="824"/>
      <c r="BU123" s="824"/>
      <c r="BV123" s="824">
        <v>2216293</v>
      </c>
      <c r="BW123" s="824"/>
      <c r="BX123" s="824"/>
      <c r="BY123" s="824"/>
      <c r="BZ123" s="824"/>
      <c r="CA123" s="824">
        <v>2452917</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113</v>
      </c>
      <c r="DH123" s="768"/>
      <c r="DI123" s="768"/>
      <c r="DJ123" s="768"/>
      <c r="DK123" s="769"/>
      <c r="DL123" s="770" t="s">
        <v>113</v>
      </c>
      <c r="DM123" s="768"/>
      <c r="DN123" s="768"/>
      <c r="DO123" s="768"/>
      <c r="DP123" s="769"/>
      <c r="DQ123" s="770" t="s">
        <v>113</v>
      </c>
      <c r="DR123" s="768"/>
      <c r="DS123" s="768"/>
      <c r="DT123" s="768"/>
      <c r="DU123" s="769"/>
      <c r="DV123" s="815" t="s">
        <v>113</v>
      </c>
      <c r="DW123" s="816"/>
      <c r="DX123" s="816"/>
      <c r="DY123" s="816"/>
      <c r="DZ123" s="817"/>
    </row>
    <row r="124" spans="1:130" s="199" customFormat="1" ht="26.25" customHeight="1" thickBot="1" x14ac:dyDescent="0.3">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113</v>
      </c>
      <c r="BR124" s="822"/>
      <c r="BS124" s="822"/>
      <c r="BT124" s="822"/>
      <c r="BU124" s="822"/>
      <c r="BV124" s="822" t="s">
        <v>113</v>
      </c>
      <c r="BW124" s="822"/>
      <c r="BX124" s="822"/>
      <c r="BY124" s="822"/>
      <c r="BZ124" s="822"/>
      <c r="CA124" s="822" t="s">
        <v>113</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113</v>
      </c>
      <c r="DH124" s="751"/>
      <c r="DI124" s="751"/>
      <c r="DJ124" s="751"/>
      <c r="DK124" s="752"/>
      <c r="DL124" s="753" t="s">
        <v>113</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25">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3">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25">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3">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t="s">
        <v>113</v>
      </c>
      <c r="AB128" s="789"/>
      <c r="AC128" s="789"/>
      <c r="AD128" s="789"/>
      <c r="AE128" s="790"/>
      <c r="AF128" s="791" t="s">
        <v>113</v>
      </c>
      <c r="AG128" s="789"/>
      <c r="AH128" s="789"/>
      <c r="AI128" s="789"/>
      <c r="AJ128" s="790"/>
      <c r="AK128" s="791" t="s">
        <v>113</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x14ac:dyDescent="0.2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628605</v>
      </c>
      <c r="AB129" s="768"/>
      <c r="AC129" s="768"/>
      <c r="AD129" s="768"/>
      <c r="AE129" s="769"/>
      <c r="AF129" s="770">
        <v>633237</v>
      </c>
      <c r="AG129" s="768"/>
      <c r="AH129" s="768"/>
      <c r="AI129" s="768"/>
      <c r="AJ129" s="769"/>
      <c r="AK129" s="770">
        <v>592936</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113</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106765</v>
      </c>
      <c r="AB130" s="768"/>
      <c r="AC130" s="768"/>
      <c r="AD130" s="768"/>
      <c r="AE130" s="769"/>
      <c r="AF130" s="770">
        <v>101345</v>
      </c>
      <c r="AG130" s="768"/>
      <c r="AH130" s="768"/>
      <c r="AI130" s="768"/>
      <c r="AJ130" s="769"/>
      <c r="AK130" s="770">
        <v>99962</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2.9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3">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521840</v>
      </c>
      <c r="AB131" s="751"/>
      <c r="AC131" s="751"/>
      <c r="AD131" s="751"/>
      <c r="AE131" s="752"/>
      <c r="AF131" s="753">
        <v>531892</v>
      </c>
      <c r="AG131" s="751"/>
      <c r="AH131" s="751"/>
      <c r="AI131" s="751"/>
      <c r="AJ131" s="752"/>
      <c r="AK131" s="753">
        <v>492974</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t="s">
        <v>113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3.8588456230000001</v>
      </c>
      <c r="AB132" s="731"/>
      <c r="AC132" s="731"/>
      <c r="AD132" s="731"/>
      <c r="AE132" s="732"/>
      <c r="AF132" s="733">
        <v>2.8654313280000001</v>
      </c>
      <c r="AG132" s="731"/>
      <c r="AH132" s="731"/>
      <c r="AI132" s="731"/>
      <c r="AJ132" s="732"/>
      <c r="AK132" s="733">
        <v>2.0159278180000002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3">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4.3</v>
      </c>
      <c r="AB133" s="710"/>
      <c r="AC133" s="710"/>
      <c r="AD133" s="710"/>
      <c r="AE133" s="711"/>
      <c r="AF133" s="709">
        <v>3.8</v>
      </c>
      <c r="AG133" s="710"/>
      <c r="AH133" s="710"/>
      <c r="AI133" s="710"/>
      <c r="AJ133" s="711"/>
      <c r="AK133" s="709">
        <v>2.9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2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5"/>
  <cols>
    <col min="1" max="36" width="9" style="244" customWidth="1"/>
    <col min="37" max="16384" width="9" style="243" hidden="1"/>
  </cols>
  <sheetData>
    <row r="1" spans="2:36" ht="12.75"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2.75" x14ac:dyDescent="0.25"/>
    <row r="3" spans="2:36" ht="12.75" x14ac:dyDescent="0.25"/>
    <row r="4" spans="2:36" ht="12.75" x14ac:dyDescent="0.25"/>
    <row r="5" spans="2:36" ht="12.75" x14ac:dyDescent="0.25"/>
    <row r="6" spans="2:36" ht="12.75" x14ac:dyDescent="0.25"/>
    <row r="7" spans="2:36" ht="12.75" x14ac:dyDescent="0.25"/>
    <row r="8" spans="2:36" ht="12.75" x14ac:dyDescent="0.25"/>
    <row r="9" spans="2:36" ht="12.75" x14ac:dyDescent="0.25"/>
    <row r="10" spans="2:36" ht="12.75" x14ac:dyDescent="0.25"/>
    <row r="11" spans="2:36" ht="12.75" x14ac:dyDescent="0.25"/>
    <row r="12" spans="2:36" ht="12.75" x14ac:dyDescent="0.25"/>
    <row r="13" spans="2:36" ht="12.75" x14ac:dyDescent="0.25"/>
    <row r="14" spans="2:36" ht="12.75" x14ac:dyDescent="0.25"/>
    <row r="15" spans="2:36" ht="12.75" x14ac:dyDescent="0.25"/>
    <row r="16" spans="2:36" ht="12.75" x14ac:dyDescent="0.25">
      <c r="AJ16" s="243"/>
    </row>
    <row r="17" spans="34:36" ht="12.75" x14ac:dyDescent="0.25">
      <c r="AJ17" s="243"/>
    </row>
    <row r="18" spans="34:36" ht="12.75" x14ac:dyDescent="0.25"/>
    <row r="19" spans="34:36" ht="12.75" x14ac:dyDescent="0.25"/>
    <row r="20" spans="34:36" ht="12.75" x14ac:dyDescent="0.25">
      <c r="AI20" s="243"/>
      <c r="AJ20" s="243"/>
    </row>
    <row r="21" spans="34:36" ht="12.75" x14ac:dyDescent="0.25">
      <c r="AJ21" s="243"/>
    </row>
    <row r="22" spans="34:36" ht="12.75" x14ac:dyDescent="0.25"/>
    <row r="23" spans="34:36" ht="12.75" x14ac:dyDescent="0.25">
      <c r="AI23" s="243"/>
      <c r="AJ23" s="243"/>
    </row>
    <row r="24" spans="34:36" ht="12.75" x14ac:dyDescent="0.25">
      <c r="AJ24" s="243"/>
    </row>
    <row r="25" spans="34:36" ht="12.75" x14ac:dyDescent="0.25">
      <c r="AJ25" s="243"/>
    </row>
    <row r="26" spans="34:36" ht="12.75" x14ac:dyDescent="0.25">
      <c r="AI26" s="243"/>
      <c r="AJ26" s="243"/>
    </row>
    <row r="27" spans="34:36" ht="12.75" x14ac:dyDescent="0.25"/>
    <row r="28" spans="34:36" ht="12.75" x14ac:dyDescent="0.25">
      <c r="AI28" s="243"/>
      <c r="AJ28" s="243"/>
    </row>
    <row r="29" spans="34:36" ht="12.75" x14ac:dyDescent="0.25">
      <c r="AJ29" s="243"/>
    </row>
    <row r="30" spans="34:36" ht="12.75" x14ac:dyDescent="0.25"/>
    <row r="31" spans="34:36" ht="12.75" x14ac:dyDescent="0.25">
      <c r="AH31" s="243"/>
      <c r="AI31" s="243"/>
      <c r="AJ31" s="243"/>
    </row>
    <row r="32" spans="34:36" ht="12.75" x14ac:dyDescent="0.25"/>
    <row r="33" spans="28:36" ht="12.75" x14ac:dyDescent="0.25">
      <c r="AI33" s="243"/>
      <c r="AJ33" s="243"/>
    </row>
    <row r="34" spans="28:36" ht="12.75" x14ac:dyDescent="0.25">
      <c r="AF34" s="243"/>
    </row>
    <row r="35" spans="28:36" ht="12.75" x14ac:dyDescent="0.25">
      <c r="AB35" s="243"/>
      <c r="AC35" s="243"/>
      <c r="AD35" s="243"/>
      <c r="AF35" s="243"/>
      <c r="AG35" s="243"/>
      <c r="AH35" s="243"/>
      <c r="AI35" s="243"/>
      <c r="AJ35" s="243"/>
    </row>
    <row r="36" spans="28:36" ht="12.75" x14ac:dyDescent="0.25"/>
    <row r="37" spans="28:36" ht="12.75" x14ac:dyDescent="0.25">
      <c r="AE37" s="243"/>
      <c r="AJ37" s="243"/>
    </row>
    <row r="38" spans="28:36" ht="12.75" x14ac:dyDescent="0.25">
      <c r="AB38" s="243"/>
      <c r="AC38" s="243"/>
      <c r="AD38" s="243"/>
      <c r="AE38" s="243"/>
      <c r="AG38" s="243"/>
      <c r="AH38" s="243"/>
      <c r="AI38" s="243"/>
      <c r="AJ38" s="243"/>
    </row>
    <row r="39" spans="28:36" ht="12.75" x14ac:dyDescent="0.25"/>
    <row r="40" spans="28:36" ht="12.75" x14ac:dyDescent="0.25"/>
    <row r="41" spans="28:36" ht="12.75" x14ac:dyDescent="0.25"/>
    <row r="42" spans="28:36" ht="12.75" x14ac:dyDescent="0.25"/>
    <row r="43" spans="28:36" ht="12.75" x14ac:dyDescent="0.25"/>
    <row r="44" spans="28:36" ht="12.75" x14ac:dyDescent="0.25"/>
    <row r="45" spans="28:36" ht="12.75" x14ac:dyDescent="0.25"/>
    <row r="46" spans="28:36" ht="12.75" x14ac:dyDescent="0.25"/>
    <row r="47" spans="28:36" ht="12.75" x14ac:dyDescent="0.25"/>
    <row r="48" spans="28:36" ht="12.75" x14ac:dyDescent="0.25"/>
    <row r="49" spans="22:36" ht="12.75" x14ac:dyDescent="0.25">
      <c r="AG49" s="243"/>
      <c r="AH49" s="243"/>
      <c r="AI49" s="243"/>
      <c r="AJ49" s="243"/>
    </row>
    <row r="50" spans="22:36" ht="12.75" x14ac:dyDescent="0.25"/>
    <row r="51" spans="22:36" ht="12.75" x14ac:dyDescent="0.25"/>
    <row r="52" spans="22:36" ht="12.75" x14ac:dyDescent="0.25"/>
    <row r="53" spans="22:36" ht="12.75" x14ac:dyDescent="0.25"/>
    <row r="54" spans="22:36" ht="12.75" x14ac:dyDescent="0.25"/>
    <row r="55" spans="22:36" ht="12.75" x14ac:dyDescent="0.25"/>
    <row r="56" spans="22:36" ht="12.75" x14ac:dyDescent="0.25"/>
    <row r="57" spans="22:36" ht="12.75" x14ac:dyDescent="0.25"/>
    <row r="58" spans="22:36" ht="12.75" x14ac:dyDescent="0.25"/>
    <row r="59" spans="22:36" ht="12.75" x14ac:dyDescent="0.25"/>
    <row r="60" spans="22:36" ht="12.75" x14ac:dyDescent="0.25"/>
    <row r="61" spans="22:36" ht="12.75" x14ac:dyDescent="0.25"/>
    <row r="62" spans="22:36" ht="12.75" x14ac:dyDescent="0.25"/>
    <row r="63" spans="22:36" ht="12.75" x14ac:dyDescent="0.25">
      <c r="W63" s="243"/>
      <c r="AA63" s="243"/>
    </row>
    <row r="64" spans="22:36" ht="12.75" x14ac:dyDescent="0.25">
      <c r="V64" s="243"/>
    </row>
    <row r="65" spans="15:36" ht="12.75" x14ac:dyDescent="0.25">
      <c r="X65" s="243"/>
      <c r="Z65" s="243"/>
      <c r="AC65" s="243"/>
    </row>
    <row r="66" spans="15:36" ht="12.75" x14ac:dyDescent="0.25">
      <c r="Q66" s="243"/>
      <c r="S66" s="243"/>
      <c r="U66" s="243"/>
      <c r="AF66" s="243"/>
    </row>
    <row r="67" spans="15:36" ht="12.75" x14ac:dyDescent="0.25">
      <c r="O67" s="243"/>
      <c r="P67" s="243"/>
      <c r="R67" s="243"/>
      <c r="T67" s="243"/>
      <c r="Y67" s="243"/>
      <c r="AB67" s="243"/>
      <c r="AD67" s="243"/>
      <c r="AE67" s="243"/>
      <c r="AG67" s="243"/>
      <c r="AH67" s="243"/>
      <c r="AI67" s="243"/>
      <c r="AJ67" s="243"/>
    </row>
    <row r="68" spans="15:36" ht="12.75" x14ac:dyDescent="0.25"/>
    <row r="69" spans="15:36" ht="12.75" x14ac:dyDescent="0.25"/>
    <row r="70" spans="15:36" ht="12.75" x14ac:dyDescent="0.25"/>
    <row r="71" spans="15:36" ht="12.75" x14ac:dyDescent="0.25"/>
    <row r="72" spans="15:36" ht="12.75" x14ac:dyDescent="0.25">
      <c r="AJ72" s="243"/>
    </row>
    <row r="73" spans="15:36" ht="12.75" x14ac:dyDescent="0.25">
      <c r="AJ73" s="243"/>
    </row>
    <row r="74" spans="15:36" ht="12.75" x14ac:dyDescent="0.25"/>
    <row r="75" spans="15:36" ht="12.75" x14ac:dyDescent="0.25"/>
    <row r="76" spans="15:36" ht="12.75" x14ac:dyDescent="0.25"/>
    <row r="77" spans="15:36" ht="12.75" x14ac:dyDescent="0.25"/>
    <row r="78" spans="15:36" ht="12.75" x14ac:dyDescent="0.25"/>
    <row r="79" spans="15:36" ht="12.75" x14ac:dyDescent="0.25"/>
    <row r="80" spans="15:36" ht="12.75" x14ac:dyDescent="0.25"/>
    <row r="81" spans="27:27" ht="12.75" x14ac:dyDescent="0.25"/>
    <row r="82" spans="27:27" ht="12.75" x14ac:dyDescent="0.25"/>
    <row r="83" spans="27:27" ht="12.75" x14ac:dyDescent="0.25"/>
    <row r="84" spans="27:27" ht="12.75" x14ac:dyDescent="0.25"/>
    <row r="85" spans="27:27" ht="12.75" x14ac:dyDescent="0.25"/>
    <row r="86" spans="27:27" ht="12.75" x14ac:dyDescent="0.25"/>
    <row r="87" spans="27:27" ht="12.75" x14ac:dyDescent="0.25"/>
    <row r="88" spans="27:27" ht="12.75" x14ac:dyDescent="0.25"/>
    <row r="89" spans="27:27" ht="12.75" x14ac:dyDescent="0.25"/>
    <row r="90" spans="27:27" ht="12.75" x14ac:dyDescent="0.25"/>
    <row r="91" spans="27:27" ht="12.75" x14ac:dyDescent="0.25"/>
    <row r="92" spans="27:27" ht="12.75" x14ac:dyDescent="0.25"/>
    <row r="93" spans="27:27" ht="12.75" x14ac:dyDescent="0.25"/>
    <row r="94" spans="27:27" ht="12.75" x14ac:dyDescent="0.25"/>
    <row r="95" spans="27:27" ht="12.75" x14ac:dyDescent="0.25"/>
    <row r="96" spans="27:27" ht="12.75" x14ac:dyDescent="0.25">
      <c r="AA96" s="243"/>
    </row>
    <row r="97" spans="24:36" ht="12.75" x14ac:dyDescent="0.25">
      <c r="AA97" s="243"/>
    </row>
    <row r="98" spans="24:36" ht="12.75" hidden="1" x14ac:dyDescent="0.25">
      <c r="AA98" s="243"/>
    </row>
    <row r="99" spans="24:36" ht="12.75" hidden="1" x14ac:dyDescent="0.25">
      <c r="AA99" s="243"/>
    </row>
    <row r="100" spans="24:36" ht="12.75" hidden="1" x14ac:dyDescent="0.25"/>
    <row r="101" spans="24:36" ht="12" hidden="1" customHeight="1" x14ac:dyDescent="0.25">
      <c r="X101" s="243"/>
      <c r="Y101" s="243"/>
      <c r="Z101" s="243"/>
      <c r="AC101" s="243"/>
    </row>
    <row r="102" spans="24:36" ht="1.5" hidden="1" customHeight="1" x14ac:dyDescent="0.25">
      <c r="AC102" s="243"/>
      <c r="AF102" s="243"/>
    </row>
    <row r="103" spans="24:36" ht="12.75" hidden="1" x14ac:dyDescent="0.25">
      <c r="AB103" s="243"/>
      <c r="AD103" s="243"/>
      <c r="AE103" s="243"/>
      <c r="AF103" s="243"/>
      <c r="AG103" s="243"/>
      <c r="AH103" s="243"/>
      <c r="AI103" s="243"/>
      <c r="AJ103" s="243"/>
    </row>
    <row r="104" spans="24:36" ht="12.75" hidden="1" x14ac:dyDescent="0.25">
      <c r="AD104" s="243"/>
      <c r="AE104" s="243"/>
      <c r="AG104" s="243"/>
      <c r="AH104" s="243"/>
      <c r="AI104" s="243"/>
      <c r="AJ104" s="243"/>
    </row>
    <row r="105" spans="24:36" ht="12.75" hidden="1" customHeight="1" x14ac:dyDescent="0.25"/>
    <row r="106" spans="24:36" ht="12.75" hidden="1" x14ac:dyDescent="0.25"/>
    <row r="107" spans="24:36" ht="12.75" hidden="1" x14ac:dyDescent="0.25"/>
    <row r="108" spans="24:36" ht="12.75" hidden="1" x14ac:dyDescent="0.25"/>
    <row r="109" spans="24:36" ht="12.75" hidden="1" x14ac:dyDescent="0.25"/>
    <row r="110" spans="24:36" ht="12.75" hidden="1" x14ac:dyDescent="0.2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25"/>
  <cols>
    <col min="1" max="1" width="9.1328125" style="244" customWidth="1"/>
    <col min="2" max="15" width="9" style="244" customWidth="1"/>
    <col min="16" max="16" width="9.1328125" style="244" bestFit="1" customWidth="1"/>
    <col min="17" max="34" width="9" style="244" customWidth="1"/>
    <col min="35" max="16384" width="9" style="243" hidden="1"/>
  </cols>
  <sheetData>
    <row r="1" spans="2:34" ht="12.75"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75" x14ac:dyDescent="0.25"/>
    <row r="3" spans="2:34" ht="12.75" x14ac:dyDescent="0.25"/>
    <row r="4" spans="2:34" ht="12.75" x14ac:dyDescent="0.25">
      <c r="R4" s="243"/>
      <c r="S4" s="243"/>
      <c r="T4" s="243"/>
      <c r="U4" s="243"/>
      <c r="V4" s="243"/>
      <c r="W4" s="243"/>
      <c r="X4" s="243"/>
      <c r="Y4" s="243"/>
      <c r="Z4" s="243"/>
      <c r="AA4" s="243"/>
      <c r="AB4" s="243"/>
      <c r="AC4" s="243"/>
      <c r="AD4" s="243"/>
      <c r="AE4" s="243"/>
      <c r="AF4" s="243"/>
      <c r="AG4" s="243"/>
      <c r="AH4" s="243"/>
    </row>
    <row r="5" spans="2:34" ht="12.75" x14ac:dyDescent="0.25">
      <c r="R5" s="243"/>
      <c r="S5" s="243"/>
      <c r="T5" s="243"/>
      <c r="U5" s="243"/>
      <c r="V5" s="243"/>
      <c r="W5" s="243"/>
      <c r="X5" s="243"/>
      <c r="Y5" s="243"/>
      <c r="Z5" s="243"/>
      <c r="AA5" s="243"/>
      <c r="AB5" s="243"/>
      <c r="AC5" s="243"/>
      <c r="AD5" s="243"/>
      <c r="AE5" s="243"/>
      <c r="AF5" s="243"/>
      <c r="AG5" s="243"/>
      <c r="AH5" s="243"/>
    </row>
    <row r="6" spans="2:34" ht="12.75" x14ac:dyDescent="0.25"/>
    <row r="7" spans="2:34" ht="12.75" x14ac:dyDescent="0.25"/>
    <row r="8" spans="2:34" ht="12.75" x14ac:dyDescent="0.25"/>
    <row r="9" spans="2:34" ht="12.75" x14ac:dyDescent="0.25"/>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9:34" ht="12.75" x14ac:dyDescent="0.25"/>
    <row r="18" spans="9:34" ht="12.75" x14ac:dyDescent="0.2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2.75" x14ac:dyDescent="0.25"/>
    <row r="20" spans="9:34" ht="12.75" x14ac:dyDescent="0.25"/>
    <row r="21" spans="9:34" ht="12.75" x14ac:dyDescent="0.25">
      <c r="AH21" s="243"/>
    </row>
    <row r="22" spans="9:34" ht="12.75" x14ac:dyDescent="0.25">
      <c r="AE22" s="243"/>
      <c r="AF22" s="243"/>
      <c r="AG22" s="243"/>
      <c r="AH22" s="243"/>
    </row>
    <row r="23" spans="9:34" ht="12.75" x14ac:dyDescent="0.25">
      <c r="U23" s="243"/>
      <c r="V23" s="243"/>
      <c r="W23" s="243"/>
      <c r="X23" s="243"/>
      <c r="Y23" s="243"/>
      <c r="Z23" s="243"/>
      <c r="AA23" s="243"/>
      <c r="AB23" s="243"/>
      <c r="AC23" s="243"/>
      <c r="AD23" s="243"/>
      <c r="AE23" s="243"/>
      <c r="AF23" s="243"/>
      <c r="AG23" s="243"/>
      <c r="AH23" s="243"/>
    </row>
    <row r="24" spans="9:34" ht="12.75" x14ac:dyDescent="0.25"/>
    <row r="25" spans="9:34" ht="12.75" x14ac:dyDescent="0.25"/>
    <row r="26" spans="9:34" ht="12.75" x14ac:dyDescent="0.25"/>
    <row r="27" spans="9:34" ht="12.75" x14ac:dyDescent="0.25"/>
    <row r="28" spans="9:34" ht="12.75" x14ac:dyDescent="0.25"/>
    <row r="29" spans="9:34" ht="12.75" x14ac:dyDescent="0.25"/>
    <row r="30" spans="9:34" ht="12.75" x14ac:dyDescent="0.25"/>
    <row r="31" spans="9:34" ht="12.75" x14ac:dyDescent="0.25"/>
    <row r="32" spans="9:34" ht="12.75" x14ac:dyDescent="0.25"/>
    <row r="33" spans="15:34" ht="12.75" x14ac:dyDescent="0.25"/>
    <row r="34" spans="15:34" ht="12.75" x14ac:dyDescent="0.25"/>
    <row r="35" spans="15:34" ht="12.75" x14ac:dyDescent="0.25">
      <c r="V35" s="243"/>
      <c r="W35" s="243"/>
      <c r="X35" s="243"/>
      <c r="Y35" s="243"/>
      <c r="Z35" s="243"/>
      <c r="AA35" s="243"/>
      <c r="AB35" s="243"/>
      <c r="AC35" s="243"/>
      <c r="AD35" s="243"/>
      <c r="AE35" s="243"/>
      <c r="AF35" s="243"/>
      <c r="AG35" s="243"/>
      <c r="AH35" s="243"/>
    </row>
    <row r="36" spans="15:34" ht="12.75" x14ac:dyDescent="0.25"/>
    <row r="37" spans="15:34" ht="12.75" x14ac:dyDescent="0.25">
      <c r="AH37" s="243"/>
    </row>
    <row r="38" spans="15:34" ht="12.75" x14ac:dyDescent="0.25">
      <c r="AE38" s="243"/>
      <c r="AF38" s="243"/>
      <c r="AG38" s="243"/>
      <c r="AH38" s="243"/>
    </row>
    <row r="39" spans="15:34" ht="12.75" x14ac:dyDescent="0.25"/>
    <row r="40" spans="15:34" ht="12.75" x14ac:dyDescent="0.25"/>
    <row r="41" spans="15:34" ht="12.75" x14ac:dyDescent="0.25"/>
    <row r="42" spans="15:34" ht="12.75" x14ac:dyDescent="0.25"/>
    <row r="43" spans="15:34" ht="12.75" x14ac:dyDescent="0.25">
      <c r="O43" s="243"/>
      <c r="P43" s="243"/>
      <c r="Q43" s="243"/>
      <c r="R43" s="243"/>
      <c r="S43" s="243"/>
      <c r="T43" s="243"/>
      <c r="U43" s="243"/>
      <c r="V43" s="243"/>
      <c r="W43" s="243"/>
      <c r="X43" s="243"/>
      <c r="Y43" s="243"/>
      <c r="Z43" s="243"/>
      <c r="AA43" s="243"/>
      <c r="AB43" s="243"/>
      <c r="AC43" s="243"/>
      <c r="AD43" s="243"/>
      <c r="AE43" s="243"/>
      <c r="AF43" s="243"/>
      <c r="AG43" s="243"/>
      <c r="AH43" s="243"/>
    </row>
    <row r="44" spans="15:34" ht="12.75" x14ac:dyDescent="0.25">
      <c r="AH44" s="243"/>
    </row>
    <row r="45" spans="15:34" ht="12.75" x14ac:dyDescent="0.25"/>
    <row r="46" spans="15:34" ht="12.75" x14ac:dyDescent="0.25">
      <c r="W46" s="243"/>
      <c r="X46" s="243"/>
      <c r="Y46" s="243"/>
      <c r="Z46" s="243"/>
      <c r="AA46" s="243"/>
      <c r="AB46" s="243"/>
      <c r="AC46" s="243"/>
      <c r="AD46" s="243"/>
      <c r="AE46" s="243"/>
      <c r="AF46" s="243"/>
      <c r="AG46" s="243"/>
      <c r="AH46" s="243"/>
    </row>
    <row r="47" spans="15:34" ht="12.75" x14ac:dyDescent="0.25"/>
    <row r="48" spans="15:34" ht="12.75" x14ac:dyDescent="0.25"/>
    <row r="49" spans="22:34" ht="12.75" x14ac:dyDescent="0.25"/>
    <row r="50" spans="22:34" ht="12.75" x14ac:dyDescent="0.25">
      <c r="V50" s="243"/>
      <c r="W50" s="243"/>
      <c r="X50" s="243"/>
      <c r="Y50" s="243"/>
      <c r="Z50" s="243"/>
      <c r="AA50" s="243"/>
      <c r="AB50" s="243"/>
      <c r="AC50" s="243"/>
      <c r="AD50" s="243"/>
      <c r="AE50" s="243"/>
      <c r="AF50" s="243"/>
      <c r="AG50" s="243"/>
      <c r="AH50" s="243"/>
    </row>
    <row r="51" spans="22:34" ht="12.75" x14ac:dyDescent="0.25"/>
    <row r="52" spans="22:34" ht="12.75" x14ac:dyDescent="0.25"/>
    <row r="53" spans="22:34" ht="12.75" x14ac:dyDescent="0.25">
      <c r="AH53" s="243"/>
    </row>
    <row r="54" spans="22:34" ht="12.75" x14ac:dyDescent="0.25"/>
    <row r="55" spans="22:34" ht="12.75" x14ac:dyDescent="0.25"/>
    <row r="56" spans="22:34" ht="12.75" x14ac:dyDescent="0.25"/>
    <row r="57" spans="22:34" ht="12.75" x14ac:dyDescent="0.25"/>
    <row r="58" spans="22:34" ht="12.75" x14ac:dyDescent="0.25"/>
    <row r="59" spans="22:34" ht="12.75" x14ac:dyDescent="0.25"/>
    <row r="60" spans="22:34" ht="12.75" x14ac:dyDescent="0.25"/>
    <row r="61" spans="22:34" ht="12.75" x14ac:dyDescent="0.25"/>
    <row r="62" spans="22:34" ht="12.75" x14ac:dyDescent="0.25"/>
    <row r="63" spans="22:34" ht="12.75" x14ac:dyDescent="0.25"/>
    <row r="64" spans="22:34" ht="12.75" x14ac:dyDescent="0.25"/>
    <row r="65" spans="25:34" ht="12.75" x14ac:dyDescent="0.25"/>
    <row r="66" spans="25:34" ht="12.75" x14ac:dyDescent="0.25"/>
    <row r="67" spans="25:34" ht="12.75" x14ac:dyDescent="0.25">
      <c r="Y67" s="243"/>
      <c r="Z67" s="243"/>
      <c r="AA67" s="243"/>
      <c r="AB67" s="243"/>
      <c r="AC67" s="243"/>
      <c r="AD67" s="243"/>
      <c r="AE67" s="243"/>
      <c r="AF67" s="243"/>
      <c r="AG67" s="243"/>
      <c r="AH67" s="243"/>
    </row>
    <row r="68" spans="25:34" ht="12.75" x14ac:dyDescent="0.25"/>
    <row r="69" spans="25:34" ht="12.75" x14ac:dyDescent="0.25"/>
    <row r="70" spans="25:34" ht="12.75" x14ac:dyDescent="0.25"/>
    <row r="71" spans="25:34" ht="12.75" x14ac:dyDescent="0.25"/>
    <row r="72" spans="25:34" ht="12.75" x14ac:dyDescent="0.25"/>
    <row r="73" spans="25:34" ht="12.75" x14ac:dyDescent="0.25"/>
    <row r="74" spans="25:34" ht="12.75" x14ac:dyDescent="0.25"/>
    <row r="75" spans="25:34" ht="12.75" x14ac:dyDescent="0.25"/>
    <row r="76" spans="25:34" ht="12.75" x14ac:dyDescent="0.25"/>
    <row r="77" spans="25:34" ht="12.75" x14ac:dyDescent="0.25"/>
    <row r="78" spans="25:34" ht="12.75" x14ac:dyDescent="0.25"/>
    <row r="79" spans="25:34" ht="12.75" x14ac:dyDescent="0.25"/>
    <row r="80" spans="25:34"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3.5" hidden="1" customHeight="1" x14ac:dyDescent="0.25"/>
    <row r="90" ht="13.5" hidden="1" customHeight="1" x14ac:dyDescent="0.25"/>
    <row r="91" ht="13.5" hidden="1" customHeight="1" x14ac:dyDescent="0.25"/>
    <row r="92" ht="13.5" hidden="1" customHeight="1" x14ac:dyDescent="0.25"/>
    <row r="93" ht="13.5" hidden="1" customHeight="1" x14ac:dyDescent="0.25"/>
    <row r="94" ht="13.5" hidden="1" customHeight="1" x14ac:dyDescent="0.25"/>
    <row r="95" ht="13.5" hidden="1" customHeight="1" x14ac:dyDescent="0.25"/>
    <row r="96" ht="13.5" hidden="1" customHeight="1" x14ac:dyDescent="0.25"/>
    <row r="97" ht="13.5" hidden="1" customHeight="1" x14ac:dyDescent="0.25"/>
    <row r="98" ht="13.5" hidden="1" customHeight="1" x14ac:dyDescent="0.25"/>
    <row r="99" ht="13.5" hidden="1" customHeight="1" x14ac:dyDescent="0.25"/>
    <row r="100" ht="13.5" hidden="1" customHeight="1" x14ac:dyDescent="0.25"/>
    <row r="101" ht="13.5" hidden="1" customHeight="1" x14ac:dyDescent="0.25"/>
    <row r="102" ht="13.5" hidden="1" customHeight="1" x14ac:dyDescent="0.2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5"/>
  <cols>
    <col min="1" max="6" width="14.86328125" style="245" customWidth="1"/>
    <col min="7" max="8" width="15.86328125" style="245" customWidth="1"/>
    <col min="9" max="14" width="16.1328125" style="245" customWidth="1"/>
    <col min="15" max="15" width="6.1328125" style="252" customWidth="1"/>
    <col min="16" max="16" width="3" style="250" customWidth="1"/>
    <col min="17" max="17" width="19.1328125" style="245" hidden="1" customWidth="1"/>
    <col min="18" max="22" width="12.59765625" style="245" hidden="1" customWidth="1"/>
    <col min="23" max="16384" width="8.59765625" style="245" hidden="1"/>
  </cols>
  <sheetData>
    <row r="1" spans="1:16" ht="12.75" x14ac:dyDescent="0.25">
      <c r="O1" s="246"/>
      <c r="P1" s="246"/>
    </row>
    <row r="2" spans="1:16" ht="12.75" x14ac:dyDescent="0.25">
      <c r="O2" s="246"/>
      <c r="P2" s="246"/>
    </row>
    <row r="3" spans="1:16" ht="12.75" x14ac:dyDescent="0.25">
      <c r="O3" s="246"/>
      <c r="P3" s="246"/>
    </row>
    <row r="4" spans="1:16" ht="12.75" x14ac:dyDescent="0.25">
      <c r="O4" s="246"/>
      <c r="P4" s="246"/>
    </row>
    <row r="5" spans="1:16" ht="16.149999999999999" x14ac:dyDescent="0.25">
      <c r="A5" s="247" t="s">
        <v>466</v>
      </c>
      <c r="B5" s="248"/>
      <c r="C5" s="248"/>
      <c r="D5" s="248"/>
      <c r="E5" s="248"/>
      <c r="F5" s="248"/>
      <c r="G5" s="248"/>
      <c r="H5" s="248"/>
      <c r="I5" s="248"/>
      <c r="J5" s="248"/>
      <c r="K5" s="248"/>
      <c r="L5" s="248"/>
      <c r="M5" s="248"/>
      <c r="N5" s="248"/>
      <c r="O5" s="249"/>
    </row>
    <row r="6" spans="1:16" ht="12.75" x14ac:dyDescent="0.25">
      <c r="A6" s="250"/>
      <c r="B6" s="246"/>
      <c r="C6" s="246"/>
      <c r="D6" s="246"/>
      <c r="E6" s="246"/>
      <c r="F6" s="246"/>
      <c r="G6" s="251" t="s">
        <v>467</v>
      </c>
      <c r="H6" s="251"/>
      <c r="I6" s="251"/>
      <c r="J6" s="251"/>
      <c r="K6" s="246"/>
      <c r="L6" s="246"/>
      <c r="M6" s="246"/>
      <c r="N6" s="246"/>
    </row>
    <row r="7" spans="1:16" ht="12.75" x14ac:dyDescent="0.25">
      <c r="A7" s="250"/>
      <c r="B7" s="246"/>
      <c r="C7" s="246"/>
      <c r="D7" s="246"/>
      <c r="E7" s="246"/>
      <c r="F7" s="246"/>
      <c r="G7" s="253"/>
      <c r="H7" s="254"/>
      <c r="I7" s="254"/>
      <c r="J7" s="255"/>
      <c r="K7" s="1122" t="s">
        <v>468</v>
      </c>
      <c r="L7" s="256"/>
      <c r="M7" s="257" t="s">
        <v>469</v>
      </c>
      <c r="N7" s="258"/>
    </row>
    <row r="8" spans="1:16" ht="12.75" x14ac:dyDescent="0.25">
      <c r="A8" s="250"/>
      <c r="B8" s="246"/>
      <c r="C8" s="246"/>
      <c r="D8" s="246"/>
      <c r="E8" s="246"/>
      <c r="F8" s="246"/>
      <c r="G8" s="259"/>
      <c r="H8" s="260"/>
      <c r="I8" s="260"/>
      <c r="J8" s="261"/>
      <c r="K8" s="1123"/>
      <c r="L8" s="262" t="s">
        <v>470</v>
      </c>
      <c r="M8" s="263" t="s">
        <v>471</v>
      </c>
      <c r="N8" s="264" t="s">
        <v>472</v>
      </c>
    </row>
    <row r="9" spans="1:16" ht="12.75" x14ac:dyDescent="0.25">
      <c r="A9" s="250"/>
      <c r="B9" s="246"/>
      <c r="C9" s="246"/>
      <c r="D9" s="246"/>
      <c r="E9" s="246"/>
      <c r="F9" s="246"/>
      <c r="G9" s="1136" t="s">
        <v>473</v>
      </c>
      <c r="H9" s="1137"/>
      <c r="I9" s="1137"/>
      <c r="J9" s="1138"/>
      <c r="K9" s="265">
        <v>175060</v>
      </c>
      <c r="L9" s="266">
        <v>386446</v>
      </c>
      <c r="M9" s="267">
        <v>214828</v>
      </c>
      <c r="N9" s="268">
        <v>79.900000000000006</v>
      </c>
    </row>
    <row r="10" spans="1:16" ht="12.75" x14ac:dyDescent="0.25">
      <c r="A10" s="250"/>
      <c r="B10" s="246"/>
      <c r="C10" s="246"/>
      <c r="D10" s="246"/>
      <c r="E10" s="246"/>
      <c r="F10" s="246"/>
      <c r="G10" s="1136" t="s">
        <v>474</v>
      </c>
      <c r="H10" s="1137"/>
      <c r="I10" s="1137"/>
      <c r="J10" s="1138"/>
      <c r="K10" s="269">
        <v>24956</v>
      </c>
      <c r="L10" s="270">
        <v>55091</v>
      </c>
      <c r="M10" s="271">
        <v>28178</v>
      </c>
      <c r="N10" s="272">
        <v>95.5</v>
      </c>
    </row>
    <row r="11" spans="1:16" ht="13.5" customHeight="1" x14ac:dyDescent="0.25">
      <c r="A11" s="250"/>
      <c r="B11" s="246"/>
      <c r="C11" s="246"/>
      <c r="D11" s="246"/>
      <c r="E11" s="246"/>
      <c r="F11" s="246"/>
      <c r="G11" s="1136" t="s">
        <v>475</v>
      </c>
      <c r="H11" s="1137"/>
      <c r="I11" s="1137"/>
      <c r="J11" s="1138"/>
      <c r="K11" s="269">
        <v>3105</v>
      </c>
      <c r="L11" s="270">
        <v>6854</v>
      </c>
      <c r="M11" s="271">
        <v>24639</v>
      </c>
      <c r="N11" s="272">
        <v>-72.2</v>
      </c>
    </row>
    <row r="12" spans="1:16" ht="13.5" customHeight="1" x14ac:dyDescent="0.25">
      <c r="A12" s="250"/>
      <c r="B12" s="246"/>
      <c r="C12" s="246"/>
      <c r="D12" s="246"/>
      <c r="E12" s="246"/>
      <c r="F12" s="246"/>
      <c r="G12" s="1136" t="s">
        <v>476</v>
      </c>
      <c r="H12" s="1137"/>
      <c r="I12" s="1137"/>
      <c r="J12" s="1138"/>
      <c r="K12" s="269" t="s">
        <v>477</v>
      </c>
      <c r="L12" s="270" t="s">
        <v>477</v>
      </c>
      <c r="M12" s="271">
        <v>3805</v>
      </c>
      <c r="N12" s="272" t="s">
        <v>477</v>
      </c>
    </row>
    <row r="13" spans="1:16" ht="13.5" customHeight="1" x14ac:dyDescent="0.25">
      <c r="A13" s="250"/>
      <c r="B13" s="246"/>
      <c r="C13" s="246"/>
      <c r="D13" s="246"/>
      <c r="E13" s="246"/>
      <c r="F13" s="246"/>
      <c r="G13" s="1136" t="s">
        <v>478</v>
      </c>
      <c r="H13" s="1137"/>
      <c r="I13" s="1137"/>
      <c r="J13" s="1138"/>
      <c r="K13" s="269" t="s">
        <v>477</v>
      </c>
      <c r="L13" s="270" t="s">
        <v>477</v>
      </c>
      <c r="M13" s="271" t="s">
        <v>477</v>
      </c>
      <c r="N13" s="272" t="s">
        <v>477</v>
      </c>
    </row>
    <row r="14" spans="1:16" ht="13.5" customHeight="1" x14ac:dyDescent="0.25">
      <c r="A14" s="250"/>
      <c r="B14" s="246"/>
      <c r="C14" s="246"/>
      <c r="D14" s="246"/>
      <c r="E14" s="246"/>
      <c r="F14" s="246"/>
      <c r="G14" s="1136" t="s">
        <v>479</v>
      </c>
      <c r="H14" s="1137"/>
      <c r="I14" s="1137"/>
      <c r="J14" s="1138"/>
      <c r="K14" s="269" t="s">
        <v>477</v>
      </c>
      <c r="L14" s="270" t="s">
        <v>477</v>
      </c>
      <c r="M14" s="271">
        <v>8783</v>
      </c>
      <c r="N14" s="272" t="s">
        <v>477</v>
      </c>
    </row>
    <row r="15" spans="1:16" ht="13.5" customHeight="1" x14ac:dyDescent="0.25">
      <c r="A15" s="250"/>
      <c r="B15" s="246"/>
      <c r="C15" s="246"/>
      <c r="D15" s="246"/>
      <c r="E15" s="246"/>
      <c r="F15" s="246"/>
      <c r="G15" s="1136" t="s">
        <v>480</v>
      </c>
      <c r="H15" s="1137"/>
      <c r="I15" s="1137"/>
      <c r="J15" s="1138"/>
      <c r="K15" s="269">
        <v>3141</v>
      </c>
      <c r="L15" s="270">
        <v>6934</v>
      </c>
      <c r="M15" s="271">
        <v>4830</v>
      </c>
      <c r="N15" s="272">
        <v>43.6</v>
      </c>
    </row>
    <row r="16" spans="1:16" ht="12.75" x14ac:dyDescent="0.25">
      <c r="A16" s="250"/>
      <c r="B16" s="246"/>
      <c r="C16" s="246"/>
      <c r="D16" s="246"/>
      <c r="E16" s="246"/>
      <c r="F16" s="246"/>
      <c r="G16" s="1139" t="s">
        <v>481</v>
      </c>
      <c r="H16" s="1140"/>
      <c r="I16" s="1140"/>
      <c r="J16" s="1141"/>
      <c r="K16" s="270">
        <v>-26012</v>
      </c>
      <c r="L16" s="270">
        <v>-57422</v>
      </c>
      <c r="M16" s="271">
        <v>-21703</v>
      </c>
      <c r="N16" s="272">
        <v>164.6</v>
      </c>
    </row>
    <row r="17" spans="1:16" ht="12.75" x14ac:dyDescent="0.25">
      <c r="A17" s="250"/>
      <c r="B17" s="246"/>
      <c r="C17" s="246"/>
      <c r="D17" s="246"/>
      <c r="E17" s="246"/>
      <c r="F17" s="246"/>
      <c r="G17" s="1139" t="s">
        <v>171</v>
      </c>
      <c r="H17" s="1140"/>
      <c r="I17" s="1140"/>
      <c r="J17" s="1141"/>
      <c r="K17" s="270">
        <v>180250</v>
      </c>
      <c r="L17" s="270">
        <v>397903</v>
      </c>
      <c r="M17" s="271">
        <v>263360</v>
      </c>
      <c r="N17" s="272">
        <v>51.1</v>
      </c>
    </row>
    <row r="18" spans="1:16" ht="12.75" x14ac:dyDescent="0.25">
      <c r="A18" s="250"/>
      <c r="B18" s="246"/>
      <c r="C18" s="246"/>
      <c r="D18" s="246"/>
      <c r="E18" s="246"/>
      <c r="F18" s="246"/>
      <c r="G18" s="246"/>
      <c r="H18" s="246"/>
      <c r="I18" s="246"/>
      <c r="J18" s="246"/>
      <c r="K18" s="246"/>
      <c r="L18" s="246"/>
      <c r="M18" s="273"/>
      <c r="N18" s="273"/>
    </row>
    <row r="19" spans="1:16" ht="12.75" x14ac:dyDescent="0.25">
      <c r="A19" s="250"/>
      <c r="B19" s="246"/>
      <c r="C19" s="246"/>
      <c r="D19" s="246"/>
      <c r="E19" s="246"/>
      <c r="F19" s="246"/>
      <c r="G19" s="246" t="s">
        <v>482</v>
      </c>
      <c r="H19" s="246"/>
      <c r="I19" s="246"/>
      <c r="J19" s="246"/>
      <c r="K19" s="246"/>
      <c r="L19" s="246"/>
      <c r="M19" s="246"/>
      <c r="N19" s="246"/>
    </row>
    <row r="20" spans="1:16" ht="12.75" x14ac:dyDescent="0.25">
      <c r="A20" s="250"/>
      <c r="B20" s="246"/>
      <c r="C20" s="246"/>
      <c r="D20" s="246"/>
      <c r="E20" s="246"/>
      <c r="F20" s="246"/>
      <c r="G20" s="274"/>
      <c r="H20" s="275"/>
      <c r="I20" s="275"/>
      <c r="J20" s="276"/>
      <c r="K20" s="277" t="s">
        <v>483</v>
      </c>
      <c r="L20" s="278" t="s">
        <v>484</v>
      </c>
      <c r="M20" s="279" t="s">
        <v>485</v>
      </c>
      <c r="N20" s="280"/>
    </row>
    <row r="21" spans="1:16" s="286" customFormat="1" ht="12.75" x14ac:dyDescent="0.25">
      <c r="A21" s="281"/>
      <c r="B21" s="251"/>
      <c r="C21" s="251"/>
      <c r="D21" s="251"/>
      <c r="E21" s="251"/>
      <c r="F21" s="251"/>
      <c r="G21" s="1133" t="s">
        <v>486</v>
      </c>
      <c r="H21" s="1134"/>
      <c r="I21" s="1134"/>
      <c r="J21" s="1135"/>
      <c r="K21" s="282">
        <v>44.15</v>
      </c>
      <c r="L21" s="283">
        <v>24.72</v>
      </c>
      <c r="M21" s="284">
        <v>19.43</v>
      </c>
      <c r="N21" s="251"/>
      <c r="O21" s="285"/>
      <c r="P21" s="281"/>
    </row>
    <row r="22" spans="1:16" s="286" customFormat="1" ht="12.75" x14ac:dyDescent="0.25">
      <c r="A22" s="281"/>
      <c r="B22" s="251"/>
      <c r="C22" s="251"/>
      <c r="D22" s="251"/>
      <c r="E22" s="251"/>
      <c r="F22" s="251"/>
      <c r="G22" s="1133" t="s">
        <v>487</v>
      </c>
      <c r="H22" s="1134"/>
      <c r="I22" s="1134"/>
      <c r="J22" s="1135"/>
      <c r="K22" s="287">
        <v>94.6</v>
      </c>
      <c r="L22" s="288">
        <v>94.2</v>
      </c>
      <c r="M22" s="289">
        <v>0.4</v>
      </c>
      <c r="N22" s="273"/>
      <c r="O22" s="285"/>
      <c r="P22" s="281"/>
    </row>
    <row r="23" spans="1:16" s="286" customFormat="1" ht="12.75" x14ac:dyDescent="0.25">
      <c r="A23" s="281"/>
      <c r="B23" s="251"/>
      <c r="C23" s="251"/>
      <c r="D23" s="251"/>
      <c r="E23" s="251"/>
      <c r="F23" s="251"/>
      <c r="G23" s="251"/>
      <c r="H23" s="251"/>
      <c r="I23" s="251"/>
      <c r="J23" s="251"/>
      <c r="K23" s="251"/>
      <c r="L23" s="273"/>
      <c r="M23" s="273"/>
      <c r="N23" s="273"/>
      <c r="O23" s="285"/>
      <c r="P23" s="281"/>
    </row>
    <row r="24" spans="1:16" s="286" customFormat="1" ht="12.75" x14ac:dyDescent="0.25">
      <c r="A24" s="281"/>
      <c r="B24" s="251"/>
      <c r="C24" s="251"/>
      <c r="D24" s="251"/>
      <c r="E24" s="251"/>
      <c r="F24" s="251"/>
      <c r="G24" s="251"/>
      <c r="H24" s="251"/>
      <c r="I24" s="251"/>
      <c r="J24" s="251"/>
      <c r="K24" s="251"/>
      <c r="L24" s="273"/>
      <c r="M24" s="273"/>
      <c r="N24" s="273"/>
      <c r="O24" s="285"/>
      <c r="P24" s="281"/>
    </row>
    <row r="25" spans="1:16" s="286" customFormat="1" ht="12.75" x14ac:dyDescent="0.25">
      <c r="A25" s="290"/>
      <c r="B25" s="291"/>
      <c r="C25" s="291"/>
      <c r="D25" s="291"/>
      <c r="E25" s="291"/>
      <c r="F25" s="291"/>
      <c r="G25" s="291"/>
      <c r="H25" s="291"/>
      <c r="I25" s="291"/>
      <c r="J25" s="291"/>
      <c r="K25" s="291"/>
      <c r="L25" s="292"/>
      <c r="M25" s="292"/>
      <c r="N25" s="292"/>
      <c r="O25" s="293"/>
      <c r="P25" s="281"/>
    </row>
    <row r="26" spans="1:16" s="286" customFormat="1" ht="12.75" x14ac:dyDescent="0.25">
      <c r="A26" s="251" t="s">
        <v>488</v>
      </c>
      <c r="B26" s="251"/>
      <c r="C26" s="251"/>
      <c r="D26" s="251"/>
      <c r="E26" s="251"/>
      <c r="F26" s="251"/>
      <c r="G26" s="251"/>
      <c r="H26" s="251"/>
      <c r="I26" s="251"/>
      <c r="J26" s="251"/>
      <c r="K26" s="251"/>
      <c r="L26" s="273"/>
      <c r="M26" s="273"/>
      <c r="N26" s="273"/>
      <c r="O26" s="251"/>
      <c r="P26" s="251"/>
    </row>
    <row r="27" spans="1:16" ht="12.75" x14ac:dyDescent="0.25">
      <c r="K27" s="246"/>
      <c r="L27" s="246"/>
      <c r="M27" s="246"/>
      <c r="N27" s="246"/>
      <c r="O27" s="246"/>
      <c r="P27" s="246"/>
    </row>
    <row r="28" spans="1:16" ht="16.149999999999999" x14ac:dyDescent="0.25">
      <c r="A28" s="247" t="s">
        <v>489</v>
      </c>
      <c r="B28" s="248"/>
      <c r="C28" s="248"/>
      <c r="D28" s="248"/>
      <c r="E28" s="248"/>
      <c r="F28" s="248"/>
      <c r="G28" s="248"/>
      <c r="H28" s="248"/>
      <c r="I28" s="248"/>
      <c r="J28" s="248"/>
      <c r="K28" s="248"/>
      <c r="L28" s="248"/>
      <c r="M28" s="248"/>
      <c r="N28" s="248"/>
      <c r="O28" s="294"/>
    </row>
    <row r="29" spans="1:16" ht="12.75" x14ac:dyDescent="0.25">
      <c r="A29" s="250"/>
      <c r="B29" s="246"/>
      <c r="C29" s="246"/>
      <c r="D29" s="246"/>
      <c r="E29" s="246"/>
      <c r="F29" s="246"/>
      <c r="G29" s="251" t="s">
        <v>490</v>
      </c>
      <c r="H29" s="251"/>
      <c r="I29" s="251"/>
      <c r="J29" s="251"/>
      <c r="K29" s="246"/>
      <c r="L29" s="246"/>
      <c r="M29" s="246"/>
      <c r="N29" s="246"/>
      <c r="O29" s="295"/>
    </row>
    <row r="30" spans="1:16" ht="12.75" x14ac:dyDescent="0.25">
      <c r="A30" s="250"/>
      <c r="B30" s="246"/>
      <c r="C30" s="246"/>
      <c r="D30" s="246"/>
      <c r="E30" s="246"/>
      <c r="F30" s="246"/>
      <c r="G30" s="253"/>
      <c r="H30" s="254"/>
      <c r="I30" s="254"/>
      <c r="J30" s="255"/>
      <c r="K30" s="1122" t="s">
        <v>468</v>
      </c>
      <c r="L30" s="256"/>
      <c r="M30" s="257" t="s">
        <v>469</v>
      </c>
      <c r="N30" s="258"/>
    </row>
    <row r="31" spans="1:16" ht="12.75" x14ac:dyDescent="0.25">
      <c r="A31" s="250"/>
      <c r="B31" s="246"/>
      <c r="C31" s="246"/>
      <c r="D31" s="246"/>
      <c r="E31" s="246"/>
      <c r="F31" s="246"/>
      <c r="G31" s="259"/>
      <c r="H31" s="260"/>
      <c r="I31" s="260"/>
      <c r="J31" s="261"/>
      <c r="K31" s="1123"/>
      <c r="L31" s="262" t="s">
        <v>470</v>
      </c>
      <c r="M31" s="263" t="s">
        <v>471</v>
      </c>
      <c r="N31" s="264" t="s">
        <v>472</v>
      </c>
    </row>
    <row r="32" spans="1:16" ht="27" customHeight="1" x14ac:dyDescent="0.25">
      <c r="A32" s="250"/>
      <c r="B32" s="246"/>
      <c r="C32" s="246"/>
      <c r="D32" s="246"/>
      <c r="E32" s="246"/>
      <c r="F32" s="246"/>
      <c r="G32" s="1124" t="s">
        <v>491</v>
      </c>
      <c r="H32" s="1125"/>
      <c r="I32" s="1125"/>
      <c r="J32" s="1126"/>
      <c r="K32" s="296">
        <v>109900</v>
      </c>
      <c r="L32" s="296">
        <v>242605</v>
      </c>
      <c r="M32" s="297">
        <v>146462</v>
      </c>
      <c r="N32" s="298">
        <v>65.599999999999994</v>
      </c>
    </row>
    <row r="33" spans="1:16" ht="13.5" customHeight="1" x14ac:dyDescent="0.25">
      <c r="A33" s="250"/>
      <c r="B33" s="246"/>
      <c r="C33" s="246"/>
      <c r="D33" s="246"/>
      <c r="E33" s="246"/>
      <c r="F33" s="246"/>
      <c r="G33" s="1124" t="s">
        <v>492</v>
      </c>
      <c r="H33" s="1125"/>
      <c r="I33" s="1125"/>
      <c r="J33" s="1126"/>
      <c r="K33" s="296" t="s">
        <v>477</v>
      </c>
      <c r="L33" s="296" t="s">
        <v>477</v>
      </c>
      <c r="M33" s="297">
        <v>66</v>
      </c>
      <c r="N33" s="298" t="s">
        <v>477</v>
      </c>
    </row>
    <row r="34" spans="1:16" ht="27" customHeight="1" x14ac:dyDescent="0.25">
      <c r="A34" s="250"/>
      <c r="B34" s="246"/>
      <c r="C34" s="246"/>
      <c r="D34" s="246"/>
      <c r="E34" s="246"/>
      <c r="F34" s="246"/>
      <c r="G34" s="1124" t="s">
        <v>493</v>
      </c>
      <c r="H34" s="1125"/>
      <c r="I34" s="1125"/>
      <c r="J34" s="1126"/>
      <c r="K34" s="296" t="s">
        <v>477</v>
      </c>
      <c r="L34" s="296" t="s">
        <v>477</v>
      </c>
      <c r="M34" s="297">
        <v>56</v>
      </c>
      <c r="N34" s="298" t="s">
        <v>477</v>
      </c>
    </row>
    <row r="35" spans="1:16" ht="27" customHeight="1" x14ac:dyDescent="0.25">
      <c r="A35" s="250"/>
      <c r="B35" s="246"/>
      <c r="C35" s="246"/>
      <c r="D35" s="246"/>
      <c r="E35" s="246"/>
      <c r="F35" s="246"/>
      <c r="G35" s="1124" t="s">
        <v>494</v>
      </c>
      <c r="H35" s="1125"/>
      <c r="I35" s="1125"/>
      <c r="J35" s="1126"/>
      <c r="K35" s="296" t="s">
        <v>477</v>
      </c>
      <c r="L35" s="296" t="s">
        <v>477</v>
      </c>
      <c r="M35" s="297">
        <v>28990</v>
      </c>
      <c r="N35" s="298" t="s">
        <v>477</v>
      </c>
    </row>
    <row r="36" spans="1:16" ht="27" customHeight="1" x14ac:dyDescent="0.25">
      <c r="A36" s="250"/>
      <c r="B36" s="246"/>
      <c r="C36" s="246"/>
      <c r="D36" s="246"/>
      <c r="E36" s="246"/>
      <c r="F36" s="246"/>
      <c r="G36" s="1124" t="s">
        <v>495</v>
      </c>
      <c r="H36" s="1125"/>
      <c r="I36" s="1125"/>
      <c r="J36" s="1126"/>
      <c r="K36" s="296" t="s">
        <v>477</v>
      </c>
      <c r="L36" s="296" t="s">
        <v>477</v>
      </c>
      <c r="M36" s="297">
        <v>3973</v>
      </c>
      <c r="N36" s="298" t="s">
        <v>477</v>
      </c>
    </row>
    <row r="37" spans="1:16" ht="13.5" customHeight="1" x14ac:dyDescent="0.25">
      <c r="A37" s="250"/>
      <c r="B37" s="246"/>
      <c r="C37" s="246"/>
      <c r="D37" s="246"/>
      <c r="E37" s="246"/>
      <c r="F37" s="246"/>
      <c r="G37" s="1124" t="s">
        <v>496</v>
      </c>
      <c r="H37" s="1125"/>
      <c r="I37" s="1125"/>
      <c r="J37" s="1126"/>
      <c r="K37" s="296" t="s">
        <v>477</v>
      </c>
      <c r="L37" s="296" t="s">
        <v>477</v>
      </c>
      <c r="M37" s="297">
        <v>2172</v>
      </c>
      <c r="N37" s="298" t="s">
        <v>477</v>
      </c>
    </row>
    <row r="38" spans="1:16" ht="27" customHeight="1" x14ac:dyDescent="0.25">
      <c r="A38" s="250"/>
      <c r="B38" s="246"/>
      <c r="C38" s="246"/>
      <c r="D38" s="246"/>
      <c r="E38" s="246"/>
      <c r="F38" s="246"/>
      <c r="G38" s="1127" t="s">
        <v>497</v>
      </c>
      <c r="H38" s="1128"/>
      <c r="I38" s="1128"/>
      <c r="J38" s="1129"/>
      <c r="K38" s="299" t="s">
        <v>477</v>
      </c>
      <c r="L38" s="299" t="s">
        <v>477</v>
      </c>
      <c r="M38" s="300">
        <v>44</v>
      </c>
      <c r="N38" s="301" t="s">
        <v>477</v>
      </c>
      <c r="O38" s="295"/>
    </row>
    <row r="39" spans="1:16" ht="12.75" x14ac:dyDescent="0.25">
      <c r="A39" s="250"/>
      <c r="B39" s="246"/>
      <c r="C39" s="246"/>
      <c r="D39" s="246"/>
      <c r="E39" s="246"/>
      <c r="F39" s="246"/>
      <c r="G39" s="1127" t="s">
        <v>498</v>
      </c>
      <c r="H39" s="1128"/>
      <c r="I39" s="1128"/>
      <c r="J39" s="1129"/>
      <c r="K39" s="302" t="s">
        <v>477</v>
      </c>
      <c r="L39" s="302" t="s">
        <v>477</v>
      </c>
      <c r="M39" s="303">
        <v>-6849</v>
      </c>
      <c r="N39" s="304" t="s">
        <v>477</v>
      </c>
      <c r="O39" s="295"/>
    </row>
    <row r="40" spans="1:16" ht="27" customHeight="1" x14ac:dyDescent="0.25">
      <c r="A40" s="250"/>
      <c r="B40" s="246"/>
      <c r="C40" s="246"/>
      <c r="D40" s="246"/>
      <c r="E40" s="246"/>
      <c r="F40" s="246"/>
      <c r="G40" s="1124" t="s">
        <v>499</v>
      </c>
      <c r="H40" s="1125"/>
      <c r="I40" s="1125"/>
      <c r="J40" s="1126"/>
      <c r="K40" s="302">
        <v>-99962</v>
      </c>
      <c r="L40" s="302">
        <v>-220667</v>
      </c>
      <c r="M40" s="303">
        <v>-133024</v>
      </c>
      <c r="N40" s="304">
        <v>65.900000000000006</v>
      </c>
      <c r="O40" s="295"/>
    </row>
    <row r="41" spans="1:16" ht="12.75" x14ac:dyDescent="0.25">
      <c r="A41" s="250"/>
      <c r="B41" s="246"/>
      <c r="C41" s="246"/>
      <c r="D41" s="246"/>
      <c r="E41" s="246"/>
      <c r="F41" s="246"/>
      <c r="G41" s="1130" t="s">
        <v>282</v>
      </c>
      <c r="H41" s="1131"/>
      <c r="I41" s="1131"/>
      <c r="J41" s="1132"/>
      <c r="K41" s="296">
        <v>9938</v>
      </c>
      <c r="L41" s="302">
        <v>21938</v>
      </c>
      <c r="M41" s="303">
        <v>41890</v>
      </c>
      <c r="N41" s="304">
        <v>-47.6</v>
      </c>
      <c r="O41" s="295"/>
    </row>
    <row r="42" spans="1:16" ht="12.75" x14ac:dyDescent="0.25">
      <c r="A42" s="250"/>
      <c r="B42" s="246"/>
      <c r="C42" s="246"/>
      <c r="D42" s="246"/>
      <c r="E42" s="246"/>
      <c r="F42" s="246"/>
      <c r="G42" s="305" t="s">
        <v>500</v>
      </c>
      <c r="H42" s="246"/>
      <c r="I42" s="246"/>
      <c r="J42" s="246"/>
      <c r="K42" s="246"/>
      <c r="L42" s="246"/>
      <c r="M42" s="273"/>
      <c r="N42" s="273"/>
      <c r="O42" s="295"/>
    </row>
    <row r="43" spans="1:16" ht="12.75" x14ac:dyDescent="0.25">
      <c r="A43" s="250"/>
      <c r="B43" s="246"/>
      <c r="C43" s="246"/>
      <c r="D43" s="246"/>
      <c r="E43" s="246"/>
      <c r="F43" s="246"/>
      <c r="G43" s="246"/>
      <c r="H43" s="246"/>
      <c r="I43" s="246"/>
      <c r="J43" s="246"/>
      <c r="K43" s="246"/>
      <c r="L43" s="306"/>
      <c r="M43" s="273"/>
      <c r="N43" s="246"/>
      <c r="O43" s="295"/>
    </row>
    <row r="44" spans="1:16" ht="12.75" x14ac:dyDescent="0.25">
      <c r="A44" s="250"/>
      <c r="B44" s="246"/>
      <c r="C44" s="246"/>
      <c r="D44" s="246"/>
      <c r="E44" s="246"/>
      <c r="F44" s="246"/>
      <c r="G44" s="246"/>
      <c r="H44" s="246"/>
      <c r="I44" s="246"/>
      <c r="J44" s="246"/>
      <c r="K44" s="246"/>
      <c r="L44" s="246"/>
      <c r="M44" s="273"/>
      <c r="N44" s="246"/>
    </row>
    <row r="45" spans="1:16" ht="12.75" x14ac:dyDescent="0.25">
      <c r="A45" s="248"/>
      <c r="B45" s="248"/>
      <c r="C45" s="248"/>
      <c r="D45" s="248"/>
      <c r="E45" s="248"/>
      <c r="F45" s="248"/>
      <c r="G45" s="248"/>
      <c r="H45" s="248"/>
      <c r="I45" s="248"/>
      <c r="J45" s="248"/>
      <c r="K45" s="248"/>
      <c r="L45" s="248"/>
      <c r="M45" s="307"/>
      <c r="N45" s="248"/>
      <c r="O45" s="248"/>
      <c r="P45" s="246"/>
    </row>
    <row r="46" spans="1:16" ht="12.75" x14ac:dyDescent="0.25">
      <c r="A46" s="308"/>
      <c r="B46" s="308"/>
      <c r="C46" s="308"/>
      <c r="D46" s="308"/>
      <c r="E46" s="308"/>
      <c r="F46" s="308"/>
      <c r="G46" s="308"/>
      <c r="H46" s="308"/>
      <c r="I46" s="308"/>
      <c r="J46" s="308"/>
      <c r="K46" s="308"/>
      <c r="L46" s="308"/>
      <c r="M46" s="308"/>
      <c r="N46" s="308"/>
      <c r="O46" s="308"/>
      <c r="P46" s="246"/>
    </row>
    <row r="47" spans="1:16" ht="17.25" customHeight="1" x14ac:dyDescent="0.25">
      <c r="A47" s="309" t="s">
        <v>501</v>
      </c>
      <c r="B47" s="246"/>
      <c r="C47" s="246"/>
      <c r="D47" s="246"/>
      <c r="E47" s="246"/>
      <c r="F47" s="246"/>
      <c r="G47" s="246"/>
      <c r="H47" s="246"/>
      <c r="I47" s="246"/>
      <c r="J47" s="246"/>
      <c r="K47" s="246"/>
      <c r="L47" s="246"/>
      <c r="M47" s="246"/>
      <c r="N47" s="246"/>
    </row>
    <row r="48" spans="1:16" ht="12.75" x14ac:dyDescent="0.25">
      <c r="A48" s="250"/>
      <c r="B48" s="246"/>
      <c r="C48" s="246"/>
      <c r="D48" s="246"/>
      <c r="E48" s="246"/>
      <c r="F48" s="246"/>
      <c r="G48" s="310" t="s">
        <v>502</v>
      </c>
      <c r="H48" s="310"/>
      <c r="I48" s="310"/>
      <c r="J48" s="310"/>
      <c r="K48" s="310"/>
      <c r="L48" s="310"/>
      <c r="M48" s="311"/>
      <c r="N48" s="310"/>
    </row>
    <row r="49" spans="1:14" ht="13.5" customHeight="1" x14ac:dyDescent="0.25">
      <c r="A49" s="250"/>
      <c r="B49" s="246"/>
      <c r="C49" s="246"/>
      <c r="D49" s="246"/>
      <c r="E49" s="246"/>
      <c r="F49" s="246"/>
      <c r="G49" s="312"/>
      <c r="H49" s="313"/>
      <c r="I49" s="1117" t="s">
        <v>468</v>
      </c>
      <c r="J49" s="1119" t="s">
        <v>503</v>
      </c>
      <c r="K49" s="1120"/>
      <c r="L49" s="1120"/>
      <c r="M49" s="1120"/>
      <c r="N49" s="1121"/>
    </row>
    <row r="50" spans="1:14" ht="12.75" x14ac:dyDescent="0.25">
      <c r="A50" s="250"/>
      <c r="B50" s="246"/>
      <c r="C50" s="246"/>
      <c r="D50" s="246"/>
      <c r="E50" s="246"/>
      <c r="F50" s="246"/>
      <c r="G50" s="314"/>
      <c r="H50" s="315"/>
      <c r="I50" s="1118"/>
      <c r="J50" s="316" t="s">
        <v>504</v>
      </c>
      <c r="K50" s="317" t="s">
        <v>505</v>
      </c>
      <c r="L50" s="318" t="s">
        <v>506</v>
      </c>
      <c r="M50" s="319" t="s">
        <v>507</v>
      </c>
      <c r="N50" s="320" t="s">
        <v>508</v>
      </c>
    </row>
    <row r="51" spans="1:14" ht="12.75" x14ac:dyDescent="0.25">
      <c r="A51" s="250"/>
      <c r="B51" s="246"/>
      <c r="C51" s="246"/>
      <c r="D51" s="246"/>
      <c r="E51" s="246"/>
      <c r="F51" s="246"/>
      <c r="G51" s="312" t="s">
        <v>509</v>
      </c>
      <c r="H51" s="313"/>
      <c r="I51" s="321">
        <v>190685</v>
      </c>
      <c r="J51" s="322">
        <v>399759</v>
      </c>
      <c r="K51" s="323">
        <v>-45.2</v>
      </c>
      <c r="L51" s="324">
        <v>185018</v>
      </c>
      <c r="M51" s="325">
        <v>-9.1</v>
      </c>
      <c r="N51" s="326">
        <v>-36.1</v>
      </c>
    </row>
    <row r="52" spans="1:14" ht="12.75" x14ac:dyDescent="0.25">
      <c r="A52" s="250"/>
      <c r="B52" s="246"/>
      <c r="C52" s="246"/>
      <c r="D52" s="246"/>
      <c r="E52" s="246"/>
      <c r="F52" s="246"/>
      <c r="G52" s="327"/>
      <c r="H52" s="328" t="s">
        <v>510</v>
      </c>
      <c r="I52" s="329">
        <v>68150</v>
      </c>
      <c r="J52" s="330">
        <v>142872</v>
      </c>
      <c r="K52" s="331">
        <v>-62.9</v>
      </c>
      <c r="L52" s="332">
        <v>95064</v>
      </c>
      <c r="M52" s="333">
        <v>-21.5</v>
      </c>
      <c r="N52" s="334">
        <v>-41.4</v>
      </c>
    </row>
    <row r="53" spans="1:14" ht="12.75" x14ac:dyDescent="0.25">
      <c r="A53" s="250"/>
      <c r="B53" s="246"/>
      <c r="C53" s="246"/>
      <c r="D53" s="246"/>
      <c r="E53" s="246"/>
      <c r="F53" s="246"/>
      <c r="G53" s="312" t="s">
        <v>511</v>
      </c>
      <c r="H53" s="313"/>
      <c r="I53" s="321">
        <v>235233</v>
      </c>
      <c r="J53" s="322">
        <v>499433</v>
      </c>
      <c r="K53" s="323">
        <v>24.9</v>
      </c>
      <c r="L53" s="324">
        <v>238802</v>
      </c>
      <c r="M53" s="325">
        <v>29.1</v>
      </c>
      <c r="N53" s="326">
        <v>-4.2</v>
      </c>
    </row>
    <row r="54" spans="1:14" ht="12.75" x14ac:dyDescent="0.25">
      <c r="A54" s="250"/>
      <c r="B54" s="246"/>
      <c r="C54" s="246"/>
      <c r="D54" s="246"/>
      <c r="E54" s="246"/>
      <c r="F54" s="246"/>
      <c r="G54" s="327"/>
      <c r="H54" s="328" t="s">
        <v>510</v>
      </c>
      <c r="I54" s="329">
        <v>91190</v>
      </c>
      <c r="J54" s="330">
        <v>193609</v>
      </c>
      <c r="K54" s="331">
        <v>35.5</v>
      </c>
      <c r="L54" s="332">
        <v>128562</v>
      </c>
      <c r="M54" s="333">
        <v>35.200000000000003</v>
      </c>
      <c r="N54" s="334">
        <v>0.3</v>
      </c>
    </row>
    <row r="55" spans="1:14" ht="12.75" x14ac:dyDescent="0.25">
      <c r="A55" s="250"/>
      <c r="B55" s="246"/>
      <c r="C55" s="246"/>
      <c r="D55" s="246"/>
      <c r="E55" s="246"/>
      <c r="F55" s="246"/>
      <c r="G55" s="312" t="s">
        <v>512</v>
      </c>
      <c r="H55" s="313"/>
      <c r="I55" s="321">
        <v>406354</v>
      </c>
      <c r="J55" s="322">
        <v>881462</v>
      </c>
      <c r="K55" s="323">
        <v>76.5</v>
      </c>
      <c r="L55" s="324">
        <v>288550</v>
      </c>
      <c r="M55" s="325">
        <v>20.8</v>
      </c>
      <c r="N55" s="326">
        <v>55.7</v>
      </c>
    </row>
    <row r="56" spans="1:14" ht="12.75" x14ac:dyDescent="0.25">
      <c r="A56" s="250"/>
      <c r="B56" s="246"/>
      <c r="C56" s="246"/>
      <c r="D56" s="246"/>
      <c r="E56" s="246"/>
      <c r="F56" s="246"/>
      <c r="G56" s="327"/>
      <c r="H56" s="328" t="s">
        <v>510</v>
      </c>
      <c r="I56" s="329">
        <v>184380</v>
      </c>
      <c r="J56" s="330">
        <v>399957</v>
      </c>
      <c r="K56" s="331">
        <v>106.6</v>
      </c>
      <c r="L56" s="332">
        <v>141525</v>
      </c>
      <c r="M56" s="333">
        <v>10.1</v>
      </c>
      <c r="N56" s="334">
        <v>96.5</v>
      </c>
    </row>
    <row r="57" spans="1:14" ht="12.75" x14ac:dyDescent="0.25">
      <c r="A57" s="250"/>
      <c r="B57" s="246"/>
      <c r="C57" s="246"/>
      <c r="D57" s="246"/>
      <c r="E57" s="246"/>
      <c r="F57" s="246"/>
      <c r="G57" s="312" t="s">
        <v>513</v>
      </c>
      <c r="H57" s="313"/>
      <c r="I57" s="321">
        <v>233487</v>
      </c>
      <c r="J57" s="322">
        <v>507580</v>
      </c>
      <c r="K57" s="323">
        <v>-42.4</v>
      </c>
      <c r="L57" s="324">
        <v>287914</v>
      </c>
      <c r="M57" s="325">
        <v>-0.2</v>
      </c>
      <c r="N57" s="326">
        <v>-42.2</v>
      </c>
    </row>
    <row r="58" spans="1:14" ht="12.75" x14ac:dyDescent="0.25">
      <c r="A58" s="250"/>
      <c r="B58" s="246"/>
      <c r="C58" s="246"/>
      <c r="D58" s="246"/>
      <c r="E58" s="246"/>
      <c r="F58" s="246"/>
      <c r="G58" s="327"/>
      <c r="H58" s="328" t="s">
        <v>510</v>
      </c>
      <c r="I58" s="329">
        <v>181473</v>
      </c>
      <c r="J58" s="330">
        <v>394507</v>
      </c>
      <c r="K58" s="331">
        <v>-1.4</v>
      </c>
      <c r="L58" s="332">
        <v>146531</v>
      </c>
      <c r="M58" s="333">
        <v>3.5</v>
      </c>
      <c r="N58" s="334">
        <v>-4.9000000000000004</v>
      </c>
    </row>
    <row r="59" spans="1:14" ht="12.75" x14ac:dyDescent="0.25">
      <c r="A59" s="250"/>
      <c r="B59" s="246"/>
      <c r="C59" s="246"/>
      <c r="D59" s="246"/>
      <c r="E59" s="246"/>
      <c r="F59" s="246"/>
      <c r="G59" s="312" t="s">
        <v>514</v>
      </c>
      <c r="H59" s="313"/>
      <c r="I59" s="321">
        <v>484817</v>
      </c>
      <c r="J59" s="322">
        <v>1070236</v>
      </c>
      <c r="K59" s="323">
        <v>110.9</v>
      </c>
      <c r="L59" s="324">
        <v>310300</v>
      </c>
      <c r="M59" s="325">
        <v>7.8</v>
      </c>
      <c r="N59" s="326">
        <v>103.1</v>
      </c>
    </row>
    <row r="60" spans="1:14" ht="12.75" x14ac:dyDescent="0.25">
      <c r="A60" s="250"/>
      <c r="B60" s="246"/>
      <c r="C60" s="246"/>
      <c r="D60" s="246"/>
      <c r="E60" s="246"/>
      <c r="F60" s="246"/>
      <c r="G60" s="327"/>
      <c r="H60" s="328" t="s">
        <v>510</v>
      </c>
      <c r="I60" s="335">
        <v>132465</v>
      </c>
      <c r="J60" s="330">
        <v>292417</v>
      </c>
      <c r="K60" s="331">
        <v>-25.9</v>
      </c>
      <c r="L60" s="332">
        <v>157576</v>
      </c>
      <c r="M60" s="333">
        <v>7.5</v>
      </c>
      <c r="N60" s="334">
        <v>-33.4</v>
      </c>
    </row>
    <row r="61" spans="1:14" ht="12.75" x14ac:dyDescent="0.25">
      <c r="A61" s="250"/>
      <c r="B61" s="246"/>
      <c r="C61" s="246"/>
      <c r="D61" s="246"/>
      <c r="E61" s="246"/>
      <c r="F61" s="246"/>
      <c r="G61" s="312" t="s">
        <v>515</v>
      </c>
      <c r="H61" s="336"/>
      <c r="I61" s="337">
        <v>310115</v>
      </c>
      <c r="J61" s="338">
        <v>671694</v>
      </c>
      <c r="K61" s="339">
        <v>24.9</v>
      </c>
      <c r="L61" s="340">
        <v>262117</v>
      </c>
      <c r="M61" s="341">
        <v>9.6999999999999993</v>
      </c>
      <c r="N61" s="326">
        <v>15.2</v>
      </c>
    </row>
    <row r="62" spans="1:14" ht="12.75" x14ac:dyDescent="0.25">
      <c r="A62" s="250"/>
      <c r="B62" s="246"/>
      <c r="C62" s="246"/>
      <c r="D62" s="246"/>
      <c r="E62" s="246"/>
      <c r="F62" s="246"/>
      <c r="G62" s="327"/>
      <c r="H62" s="328" t="s">
        <v>510</v>
      </c>
      <c r="I62" s="329">
        <v>131532</v>
      </c>
      <c r="J62" s="330">
        <v>284672</v>
      </c>
      <c r="K62" s="331">
        <v>10.4</v>
      </c>
      <c r="L62" s="332">
        <v>133852</v>
      </c>
      <c r="M62" s="333">
        <v>7</v>
      </c>
      <c r="N62" s="334">
        <v>3.4</v>
      </c>
    </row>
    <row r="63" spans="1:14" ht="12.75" x14ac:dyDescent="0.25">
      <c r="A63" s="250"/>
      <c r="B63" s="246"/>
      <c r="C63" s="246"/>
      <c r="D63" s="246"/>
      <c r="E63" s="246"/>
      <c r="F63" s="246"/>
      <c r="G63" s="246"/>
      <c r="H63" s="246"/>
      <c r="I63" s="246"/>
      <c r="J63" s="246"/>
      <c r="K63" s="246"/>
      <c r="L63" s="246"/>
      <c r="M63" s="246"/>
      <c r="N63" s="246"/>
    </row>
    <row r="64" spans="1:14" ht="12.75" x14ac:dyDescent="0.25">
      <c r="A64" s="250"/>
      <c r="B64" s="246"/>
      <c r="C64" s="246"/>
      <c r="D64" s="246"/>
      <c r="E64" s="246"/>
      <c r="F64" s="246"/>
      <c r="G64" s="246"/>
      <c r="H64" s="246"/>
      <c r="I64" s="246"/>
      <c r="J64" s="246"/>
      <c r="K64" s="246"/>
      <c r="L64" s="246"/>
      <c r="M64" s="246"/>
      <c r="N64" s="246"/>
    </row>
    <row r="65" spans="1:16" ht="12.75" x14ac:dyDescent="0.25">
      <c r="A65" s="250"/>
      <c r="B65" s="246"/>
      <c r="C65" s="246"/>
      <c r="D65" s="246"/>
      <c r="E65" s="246"/>
      <c r="F65" s="246"/>
      <c r="G65" s="246"/>
      <c r="H65" s="246"/>
      <c r="I65" s="246"/>
      <c r="J65" s="246"/>
      <c r="K65" s="246"/>
      <c r="L65" s="246"/>
      <c r="M65" s="246"/>
      <c r="N65" s="246"/>
    </row>
    <row r="66" spans="1:16" ht="12.75" x14ac:dyDescent="0.25">
      <c r="A66" s="342"/>
      <c r="B66" s="308"/>
      <c r="C66" s="308"/>
      <c r="D66" s="308"/>
      <c r="E66" s="308"/>
      <c r="F66" s="308"/>
      <c r="G66" s="308"/>
      <c r="H66" s="308"/>
      <c r="I66" s="308"/>
      <c r="J66" s="308"/>
      <c r="K66" s="308"/>
      <c r="L66" s="308"/>
      <c r="M66" s="308"/>
      <c r="N66" s="308"/>
      <c r="O66" s="343"/>
    </row>
    <row r="67" spans="1:16" ht="13.5" hidden="1" customHeight="1" x14ac:dyDescent="0.25">
      <c r="G67" s="246"/>
      <c r="H67" s="246"/>
      <c r="I67" s="246"/>
      <c r="J67" s="246"/>
      <c r="K67" s="246"/>
      <c r="L67" s="246"/>
      <c r="M67" s="246"/>
      <c r="N67" s="246"/>
      <c r="O67" s="246"/>
      <c r="P67" s="246"/>
    </row>
    <row r="68" spans="1:16" ht="13.5" hidden="1" customHeight="1" x14ac:dyDescent="0.25">
      <c r="G68" s="246"/>
      <c r="H68" s="246"/>
      <c r="I68" s="246"/>
      <c r="J68" s="246"/>
      <c r="K68" s="246"/>
      <c r="L68" s="246"/>
      <c r="M68" s="246"/>
      <c r="N68" s="246"/>
    </row>
    <row r="69" spans="1:16" ht="13.5" hidden="1" customHeight="1" x14ac:dyDescent="0.25">
      <c r="G69" s="246"/>
      <c r="H69" s="246"/>
      <c r="I69" s="246"/>
      <c r="J69" s="246"/>
      <c r="K69" s="246"/>
      <c r="L69" s="246"/>
      <c r="M69" s="246"/>
      <c r="N69" s="246"/>
    </row>
    <row r="70" spans="1:16" ht="12.75" hidden="1" x14ac:dyDescent="0.25">
      <c r="G70" s="246"/>
      <c r="H70" s="246"/>
      <c r="I70" s="246"/>
      <c r="J70" s="246"/>
      <c r="K70" s="246"/>
      <c r="L70" s="246"/>
      <c r="M70" s="246"/>
      <c r="N70" s="246"/>
    </row>
    <row r="71" spans="1:16" ht="12.75" hidden="1" x14ac:dyDescent="0.25">
      <c r="G71" s="246"/>
      <c r="H71" s="246"/>
      <c r="I71" s="246"/>
      <c r="J71" s="246"/>
      <c r="K71" s="246"/>
      <c r="L71" s="246"/>
      <c r="M71" s="246"/>
      <c r="N71" s="246"/>
    </row>
    <row r="72" spans="1:16" ht="12.75" hidden="1" x14ac:dyDescent="0.25">
      <c r="G72" s="246"/>
      <c r="H72" s="246"/>
      <c r="I72" s="246"/>
      <c r="J72" s="246"/>
      <c r="K72" s="246"/>
      <c r="L72" s="246"/>
      <c r="M72" s="246"/>
      <c r="N72" s="246"/>
    </row>
    <row r="73" spans="1:16" ht="12.75" hidden="1" x14ac:dyDescent="0.25">
      <c r="G73" s="246"/>
      <c r="H73" s="246"/>
      <c r="I73" s="246"/>
      <c r="J73" s="246"/>
      <c r="K73" s="246"/>
      <c r="L73" s="246"/>
      <c r="M73" s="246"/>
      <c r="N73" s="246"/>
    </row>
    <row r="74" spans="1:16" ht="12.75" hidden="1" x14ac:dyDescent="0.2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5"/>
  <cols>
    <col min="1" max="1" width="9.1328125" style="244" customWidth="1"/>
    <col min="2" max="16" width="9" style="244" customWidth="1"/>
    <col min="17" max="17" width="9.1328125" style="244" customWidth="1"/>
    <col min="18" max="18" width="9.1328125" style="244" bestFit="1" customWidth="1"/>
    <col min="19" max="34" width="9" style="244" customWidth="1"/>
    <col min="35" max="16384" width="9" style="243" hidden="1"/>
  </cols>
  <sheetData>
    <row r="1" spans="2:34" ht="13.5" customHeight="1"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75" x14ac:dyDescent="0.25">
      <c r="B2" s="243"/>
      <c r="T2" s="243"/>
    </row>
    <row r="3" spans="2:34" ht="12.75" x14ac:dyDescent="0.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2.75" x14ac:dyDescent="0.25"/>
    <row r="5" spans="2:34" ht="12.75" x14ac:dyDescent="0.25"/>
    <row r="6" spans="2:34" ht="12.75" x14ac:dyDescent="0.25"/>
    <row r="7" spans="2:34" ht="12.75" x14ac:dyDescent="0.25"/>
    <row r="8" spans="2:34" ht="12.75" x14ac:dyDescent="0.25"/>
    <row r="9" spans="2:34" ht="12.75" x14ac:dyDescent="0.25">
      <c r="AH9" s="243"/>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34:34" ht="12.75" x14ac:dyDescent="0.25">
      <c r="AH17" s="243"/>
    </row>
    <row r="18" spans="34:34" ht="12.75" x14ac:dyDescent="0.25"/>
    <row r="19" spans="34:34" ht="12.75" x14ac:dyDescent="0.25"/>
    <row r="20" spans="34:34" ht="12.75" x14ac:dyDescent="0.25">
      <c r="AH20" s="243"/>
    </row>
    <row r="21" spans="34:34" ht="12.75" x14ac:dyDescent="0.25">
      <c r="AH21" s="243"/>
    </row>
    <row r="22" spans="34:34" ht="12.75" x14ac:dyDescent="0.25"/>
    <row r="23" spans="34:34" ht="12.75" x14ac:dyDescent="0.25"/>
    <row r="24" spans="34:34" ht="12.75" x14ac:dyDescent="0.25"/>
    <row r="25" spans="34:34" ht="12.75" x14ac:dyDescent="0.25"/>
    <row r="26" spans="34:34" ht="12.75" x14ac:dyDescent="0.25"/>
    <row r="27" spans="34:34" ht="12.75" x14ac:dyDescent="0.25"/>
    <row r="28" spans="34:34" ht="12.75" x14ac:dyDescent="0.25">
      <c r="AH28" s="243"/>
    </row>
    <row r="29" spans="34:34" ht="12.75" x14ac:dyDescent="0.25"/>
    <row r="30" spans="34:34" ht="12.75" x14ac:dyDescent="0.25"/>
    <row r="31" spans="34:34" ht="12.75" x14ac:dyDescent="0.25"/>
    <row r="32" spans="34:34" ht="12.75" x14ac:dyDescent="0.25"/>
    <row r="33" spans="2:34" ht="12.75" x14ac:dyDescent="0.25">
      <c r="B33" s="243"/>
      <c r="G33" s="243"/>
      <c r="I33" s="243"/>
    </row>
    <row r="34" spans="2:34" ht="12.75" x14ac:dyDescent="0.25">
      <c r="C34" s="243"/>
      <c r="P34" s="243"/>
      <c r="R34" s="243"/>
      <c r="U34" s="243"/>
    </row>
    <row r="35" spans="2:34" ht="12.75" x14ac:dyDescent="0.25">
      <c r="D35" s="243"/>
      <c r="E35" s="243"/>
      <c r="T35" s="243"/>
      <c r="W35" s="243"/>
      <c r="AC35" s="243"/>
      <c r="AD35" s="243"/>
      <c r="AE35" s="243"/>
      <c r="AF35" s="243"/>
      <c r="AG35" s="243"/>
      <c r="AH35" s="243"/>
    </row>
    <row r="36" spans="2:34" ht="12.75" x14ac:dyDescent="0.2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2.75" x14ac:dyDescent="0.25">
      <c r="AH37" s="243"/>
    </row>
    <row r="38" spans="2:34" ht="12.75" x14ac:dyDescent="0.25">
      <c r="AG38" s="243"/>
      <c r="AH38" s="243"/>
    </row>
    <row r="39" spans="2:34" ht="12.75" x14ac:dyDescent="0.25"/>
    <row r="40" spans="2:34" ht="12.75" x14ac:dyDescent="0.25">
      <c r="U40" s="243"/>
    </row>
    <row r="41" spans="2:34" ht="12.75" x14ac:dyDescent="0.25">
      <c r="R41" s="243"/>
    </row>
    <row r="42" spans="2:34" ht="12.75" x14ac:dyDescent="0.25">
      <c r="T42" s="243"/>
      <c r="W42" s="243"/>
    </row>
    <row r="43" spans="2:34" ht="12.75" x14ac:dyDescent="0.25">
      <c r="Q43" s="243"/>
      <c r="S43" s="243"/>
      <c r="V43" s="243"/>
      <c r="X43" s="243"/>
      <c r="Y43" s="243"/>
      <c r="Z43" s="243"/>
      <c r="AA43" s="243"/>
      <c r="AB43" s="243"/>
      <c r="AC43" s="243"/>
      <c r="AD43" s="243"/>
      <c r="AE43" s="243"/>
      <c r="AF43" s="243"/>
      <c r="AG43" s="243"/>
      <c r="AH43" s="243"/>
    </row>
    <row r="44" spans="2:34" ht="12.75" x14ac:dyDescent="0.25">
      <c r="AH44" s="243"/>
    </row>
    <row r="45" spans="2:34" ht="12.75" x14ac:dyDescent="0.25"/>
    <row r="46" spans="2:34" ht="12.75" x14ac:dyDescent="0.25"/>
    <row r="47" spans="2:34" ht="12.75" x14ac:dyDescent="0.25"/>
    <row r="48" spans="2:34" ht="12.75" x14ac:dyDescent="0.25">
      <c r="AG48" s="243"/>
      <c r="AH48" s="243"/>
    </row>
    <row r="49" spans="29:34" ht="12.75" x14ac:dyDescent="0.25">
      <c r="AH49" s="243"/>
    </row>
    <row r="50" spans="29:34" ht="12.75" x14ac:dyDescent="0.25">
      <c r="AH50" s="243"/>
    </row>
    <row r="51" spans="29:34" ht="12.75" x14ac:dyDescent="0.25">
      <c r="AC51" s="243"/>
      <c r="AD51" s="243"/>
      <c r="AE51" s="243"/>
      <c r="AF51" s="243"/>
      <c r="AG51" s="243"/>
      <c r="AH51" s="243"/>
    </row>
    <row r="52" spans="29:34" ht="12.75" x14ac:dyDescent="0.25"/>
    <row r="53" spans="29:34" ht="12.75" x14ac:dyDescent="0.25"/>
    <row r="54" spans="29:34" ht="12.75" x14ac:dyDescent="0.25">
      <c r="AH54" s="243"/>
    </row>
    <row r="55" spans="29:34" ht="12.75" x14ac:dyDescent="0.25"/>
    <row r="56" spans="29:34" ht="12.75" x14ac:dyDescent="0.25"/>
    <row r="57" spans="29:34" ht="12.75" x14ac:dyDescent="0.25"/>
    <row r="58" spans="29:34" ht="12.75" x14ac:dyDescent="0.25">
      <c r="AH58" s="243"/>
    </row>
    <row r="59" spans="29:34" ht="12.75" x14ac:dyDescent="0.25"/>
    <row r="60" spans="29:34" ht="12.75" x14ac:dyDescent="0.25"/>
    <row r="61" spans="29:34" ht="12.75" x14ac:dyDescent="0.25"/>
    <row r="62" spans="29:34" ht="12.75" x14ac:dyDescent="0.25"/>
    <row r="63" spans="29:34" ht="12.75" x14ac:dyDescent="0.25">
      <c r="AH63" s="243"/>
    </row>
    <row r="64" spans="29:34" ht="12.75" x14ac:dyDescent="0.25">
      <c r="AG64" s="243"/>
      <c r="AH64" s="243"/>
    </row>
    <row r="65" spans="32:34" ht="12.75" x14ac:dyDescent="0.25"/>
    <row r="66" spans="32:34" ht="12.75" x14ac:dyDescent="0.25"/>
    <row r="67" spans="32:34" ht="12.75" x14ac:dyDescent="0.25"/>
    <row r="68" spans="32:34" ht="12.75" x14ac:dyDescent="0.25"/>
    <row r="69" spans="32:34" ht="12.75" x14ac:dyDescent="0.25">
      <c r="AF69" s="243"/>
      <c r="AG69" s="243"/>
      <c r="AH69" s="243"/>
    </row>
    <row r="70" spans="32:34" ht="12.75" x14ac:dyDescent="0.25"/>
    <row r="71" spans="32:34" ht="12.75" x14ac:dyDescent="0.25"/>
    <row r="72" spans="32:34" ht="12.75" x14ac:dyDescent="0.25"/>
    <row r="73" spans="32:34" ht="12.75" x14ac:dyDescent="0.25"/>
    <row r="74" spans="32:34" ht="12.75" x14ac:dyDescent="0.25"/>
    <row r="75" spans="32:34" ht="12.75" x14ac:dyDescent="0.25"/>
    <row r="76" spans="32:34" ht="12.75" x14ac:dyDescent="0.25"/>
    <row r="77" spans="32:34" ht="12.75" x14ac:dyDescent="0.25"/>
    <row r="78" spans="32:34" ht="12.75" x14ac:dyDescent="0.25"/>
    <row r="79" spans="32:34" ht="12.75" x14ac:dyDescent="0.25"/>
    <row r="80" spans="32:34" ht="12.75" x14ac:dyDescent="0.25"/>
    <row r="81" spans="25:34" ht="12.75" x14ac:dyDescent="0.25"/>
    <row r="82" spans="25:34" ht="12.75" x14ac:dyDescent="0.25">
      <c r="Y82" s="243"/>
    </row>
    <row r="83" spans="25:34" ht="12.75" x14ac:dyDescent="0.25">
      <c r="Z83" s="243"/>
      <c r="AA83" s="243"/>
      <c r="AB83" s="243"/>
      <c r="AC83" s="243"/>
      <c r="AD83" s="243"/>
      <c r="AE83" s="243"/>
      <c r="AF83" s="243"/>
      <c r="AG83" s="243"/>
      <c r="AH83" s="243"/>
    </row>
    <row r="84" spans="25:34" ht="12.75" x14ac:dyDescent="0.25"/>
    <row r="85" spans="25:34" ht="12.75" x14ac:dyDescent="0.25"/>
    <row r="86" spans="25:34" ht="12.75" x14ac:dyDescent="0.25"/>
    <row r="87" spans="25:34" ht="12.75" x14ac:dyDescent="0.25"/>
    <row r="88" spans="25:34" ht="12.75" x14ac:dyDescent="0.25">
      <c r="AH88" s="24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43"/>
      <c r="AG94" s="243"/>
      <c r="AH94" s="243"/>
    </row>
    <row r="95" spans="25:34" ht="13.5" customHeight="1" x14ac:dyDescent="0.25">
      <c r="AH95" s="24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43"/>
    </row>
    <row r="102" spans="33:34" ht="13.5" customHeight="1" x14ac:dyDescent="0.25"/>
    <row r="103" spans="33:34" ht="13.5" customHeight="1" x14ac:dyDescent="0.25"/>
    <row r="104" spans="33:34" ht="13.5" customHeight="1" x14ac:dyDescent="0.25">
      <c r="AG104" s="243"/>
      <c r="AH104" s="24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34" ht="13.5" customHeight="1" x14ac:dyDescent="0.25"/>
    <row r="114" spans="34:34" ht="13.5" customHeight="1" x14ac:dyDescent="0.25"/>
    <row r="115" spans="34:34" ht="13.5" customHeight="1" x14ac:dyDescent="0.25"/>
    <row r="116" spans="34:34" ht="13.5" customHeight="1" x14ac:dyDescent="0.25">
      <c r="AH116" s="243"/>
    </row>
    <row r="117" spans="34:34" ht="13.5" hidden="1" customHeight="1" x14ac:dyDescent="0.25"/>
    <row r="118" spans="34:34" ht="13.5" hidden="1" customHeight="1" x14ac:dyDescent="0.25"/>
    <row r="119" spans="34:34" ht="13.5" hidden="1" customHeight="1" x14ac:dyDescent="0.25"/>
    <row r="120" spans="34:34" ht="13.5" hidden="1" customHeight="1" x14ac:dyDescent="0.25"/>
    <row r="121" spans="34:34" ht="13.5" hidden="1" customHeight="1" x14ac:dyDescent="0.25">
      <c r="AH121" s="243"/>
    </row>
    <row r="122" spans="34:34" ht="13.5" hidden="1" customHeight="1" x14ac:dyDescent="0.25"/>
    <row r="123" spans="34:34" ht="13.5" hidden="1" customHeight="1" x14ac:dyDescent="0.25"/>
    <row r="124" spans="34:34" ht="13.5" hidden="1" customHeight="1" x14ac:dyDescent="0.25"/>
    <row r="125" spans="34:34" ht="13.5" hidden="1" customHeight="1" x14ac:dyDescent="0.25"/>
    <row r="126" spans="34:34" ht="13.5" hidden="1" customHeight="1" x14ac:dyDescent="0.25"/>
    <row r="127" spans="34:34" ht="13.5" hidden="1" customHeight="1" x14ac:dyDescent="0.25"/>
    <row r="128" spans="34:34" ht="13.5" hidden="1" customHeight="1" x14ac:dyDescent="0.25"/>
    <row r="129" ht="13.5" hidden="1" customHeight="1" x14ac:dyDescent="0.25"/>
    <row r="130" ht="13.5" hidden="1" customHeight="1" x14ac:dyDescent="0.25"/>
    <row r="131" ht="13.5" hidden="1" customHeight="1" x14ac:dyDescent="0.25"/>
    <row r="132" ht="13.5" hidden="1" customHeight="1" x14ac:dyDescent="0.2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5"/>
  <cols>
    <col min="1" max="1" width="9.1328125" style="244" customWidth="1"/>
    <col min="2" max="16" width="9" style="244" customWidth="1"/>
    <col min="17" max="17" width="9.1328125" style="244" customWidth="1"/>
    <col min="18" max="18" width="9.1328125" style="244" bestFit="1" customWidth="1"/>
    <col min="19" max="34" width="9" style="244" customWidth="1"/>
    <col min="35" max="16384" width="9" style="243" hidden="1"/>
  </cols>
  <sheetData>
    <row r="1" spans="1:34" ht="13.5" customHeight="1" x14ac:dyDescent="0.2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2.75" x14ac:dyDescent="0.25">
      <c r="B2" s="243"/>
      <c r="T2" s="243"/>
    </row>
    <row r="3" spans="1:34" ht="12.75" x14ac:dyDescent="0.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2.75" x14ac:dyDescent="0.25"/>
    <row r="5" spans="1:34" ht="12.75" x14ac:dyDescent="0.25"/>
    <row r="6" spans="1:34" ht="12.75" x14ac:dyDescent="0.25"/>
    <row r="7" spans="1:34" ht="12.75" x14ac:dyDescent="0.25"/>
    <row r="8" spans="1:34" ht="12.75" x14ac:dyDescent="0.25"/>
    <row r="9" spans="1:34" ht="12.75" x14ac:dyDescent="0.25">
      <c r="AH9" s="243"/>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34:34" ht="12.75" x14ac:dyDescent="0.25">
      <c r="AH17" s="243"/>
    </row>
    <row r="18" spans="34:34" ht="12.75" x14ac:dyDescent="0.25"/>
    <row r="19" spans="34:34" ht="12.75" x14ac:dyDescent="0.25"/>
    <row r="20" spans="34:34" ht="12.75" x14ac:dyDescent="0.25">
      <c r="AH20" s="243"/>
    </row>
    <row r="21" spans="34:34" ht="12.75" x14ac:dyDescent="0.25">
      <c r="AH21" s="243"/>
    </row>
    <row r="22" spans="34:34" ht="12.75" x14ac:dyDescent="0.25"/>
    <row r="23" spans="34:34" ht="12.75" x14ac:dyDescent="0.25"/>
    <row r="24" spans="34:34" ht="12.75" x14ac:dyDescent="0.25"/>
    <row r="25" spans="34:34" ht="12.75" x14ac:dyDescent="0.25"/>
    <row r="26" spans="34:34" ht="12.75" x14ac:dyDescent="0.25"/>
    <row r="27" spans="34:34" ht="12.75" x14ac:dyDescent="0.25"/>
    <row r="28" spans="34:34" ht="12.75" x14ac:dyDescent="0.25">
      <c r="AH28" s="243"/>
    </row>
    <row r="29" spans="34:34" ht="12.75" x14ac:dyDescent="0.25"/>
    <row r="30" spans="34:34" ht="12.75" x14ac:dyDescent="0.25"/>
    <row r="31" spans="34:34" ht="12.75" x14ac:dyDescent="0.25"/>
    <row r="32" spans="34:34" ht="12.75" x14ac:dyDescent="0.25"/>
    <row r="33" spans="2:34" ht="12.75" x14ac:dyDescent="0.25">
      <c r="B33" s="243"/>
      <c r="G33" s="243"/>
      <c r="I33" s="243"/>
    </row>
    <row r="34" spans="2:34" ht="12.75" x14ac:dyDescent="0.25">
      <c r="C34" s="243"/>
      <c r="P34" s="243"/>
      <c r="R34" s="243"/>
      <c r="U34" s="243"/>
    </row>
    <row r="35" spans="2:34" ht="12.75" x14ac:dyDescent="0.25">
      <c r="D35" s="243"/>
      <c r="E35" s="243"/>
      <c r="T35" s="243"/>
      <c r="W35" s="243"/>
      <c r="AC35" s="243"/>
      <c r="AD35" s="243"/>
      <c r="AE35" s="243"/>
      <c r="AF35" s="243"/>
      <c r="AG35" s="243"/>
      <c r="AH35" s="243"/>
    </row>
    <row r="36" spans="2:34" ht="12.75" x14ac:dyDescent="0.2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2.75" x14ac:dyDescent="0.25">
      <c r="AH37" s="243"/>
    </row>
    <row r="38" spans="2:34" ht="12.75" x14ac:dyDescent="0.25">
      <c r="AG38" s="243"/>
      <c r="AH38" s="243"/>
    </row>
    <row r="39" spans="2:34" ht="12.75" x14ac:dyDescent="0.25"/>
    <row r="40" spans="2:34" ht="12.75" x14ac:dyDescent="0.25">
      <c r="U40" s="243"/>
    </row>
    <row r="41" spans="2:34" ht="12.75" x14ac:dyDescent="0.25">
      <c r="R41" s="243"/>
    </row>
    <row r="42" spans="2:34" ht="12.75" x14ac:dyDescent="0.25">
      <c r="T42" s="243"/>
      <c r="W42" s="243"/>
    </row>
    <row r="43" spans="2:34" ht="12.75" x14ac:dyDescent="0.25">
      <c r="Q43" s="243"/>
      <c r="S43" s="243"/>
      <c r="V43" s="243"/>
      <c r="X43" s="243"/>
      <c r="Y43" s="243"/>
      <c r="Z43" s="243"/>
      <c r="AA43" s="243"/>
      <c r="AB43" s="243"/>
      <c r="AC43" s="243"/>
      <c r="AD43" s="243"/>
      <c r="AE43" s="243"/>
      <c r="AF43" s="243"/>
      <c r="AG43" s="243"/>
      <c r="AH43" s="243"/>
    </row>
    <row r="44" spans="2:34" ht="12.75" x14ac:dyDescent="0.25">
      <c r="AH44" s="243"/>
    </row>
    <row r="45" spans="2:34" ht="12.75" x14ac:dyDescent="0.25"/>
    <row r="46" spans="2:34" ht="12.75" x14ac:dyDescent="0.25"/>
    <row r="47" spans="2:34" ht="12.75" x14ac:dyDescent="0.25"/>
    <row r="48" spans="2:34" ht="12.75" x14ac:dyDescent="0.25">
      <c r="AG48" s="243"/>
      <c r="AH48" s="243"/>
    </row>
    <row r="49" spans="29:34" ht="12.75" x14ac:dyDescent="0.25">
      <c r="AH49" s="243"/>
    </row>
    <row r="50" spans="29:34" ht="12.75" x14ac:dyDescent="0.25">
      <c r="AH50" s="243"/>
    </row>
    <row r="51" spans="29:34" ht="12.75" x14ac:dyDescent="0.25">
      <c r="AC51" s="243"/>
      <c r="AD51" s="243"/>
      <c r="AE51" s="243"/>
      <c r="AF51" s="243"/>
      <c r="AG51" s="243"/>
      <c r="AH51" s="243"/>
    </row>
    <row r="52" spans="29:34" ht="12.75" x14ac:dyDescent="0.25"/>
    <row r="53" spans="29:34" ht="12.75" x14ac:dyDescent="0.25"/>
    <row r="54" spans="29:34" ht="12.75" x14ac:dyDescent="0.25">
      <c r="AH54" s="243"/>
    </row>
    <row r="55" spans="29:34" ht="12.75" x14ac:dyDescent="0.25"/>
    <row r="56" spans="29:34" ht="12.75" x14ac:dyDescent="0.25"/>
    <row r="57" spans="29:34" ht="12.75" x14ac:dyDescent="0.25"/>
    <row r="58" spans="29:34" ht="12.75" x14ac:dyDescent="0.25">
      <c r="AH58" s="243"/>
    </row>
    <row r="59" spans="29:34" ht="12.75" x14ac:dyDescent="0.25"/>
    <row r="60" spans="29:34" ht="12.75" x14ac:dyDescent="0.25"/>
    <row r="61" spans="29:34" ht="12.75" x14ac:dyDescent="0.25"/>
    <row r="62" spans="29:34" ht="12.75" x14ac:dyDescent="0.25"/>
    <row r="63" spans="29:34" ht="12.75" x14ac:dyDescent="0.25">
      <c r="AH63" s="243"/>
    </row>
    <row r="64" spans="29:34" ht="12.75" x14ac:dyDescent="0.25">
      <c r="AG64" s="243"/>
      <c r="AH64" s="243"/>
    </row>
    <row r="65" spans="32:34" ht="12.75" x14ac:dyDescent="0.25"/>
    <row r="66" spans="32:34" ht="12.75" x14ac:dyDescent="0.25"/>
    <row r="67" spans="32:34" ht="12.75" x14ac:dyDescent="0.25"/>
    <row r="68" spans="32:34" ht="12.75" x14ac:dyDescent="0.25"/>
    <row r="69" spans="32:34" ht="12.75" x14ac:dyDescent="0.25">
      <c r="AF69" s="243"/>
      <c r="AG69" s="243"/>
      <c r="AH69" s="243"/>
    </row>
    <row r="70" spans="32:34" ht="12.75" x14ac:dyDescent="0.25"/>
    <row r="71" spans="32:34" ht="12.75" x14ac:dyDescent="0.25"/>
    <row r="72" spans="32:34" ht="12.75" x14ac:dyDescent="0.25"/>
    <row r="73" spans="32:34" ht="12.75" x14ac:dyDescent="0.25"/>
    <row r="74" spans="32:34" ht="12.75" x14ac:dyDescent="0.25"/>
    <row r="75" spans="32:34" ht="12.75" x14ac:dyDescent="0.25"/>
    <row r="76" spans="32:34" ht="12.75" x14ac:dyDescent="0.25"/>
    <row r="77" spans="32:34" ht="12.75" x14ac:dyDescent="0.25"/>
    <row r="78" spans="32:34" ht="12.75" x14ac:dyDescent="0.25"/>
    <row r="79" spans="32:34" ht="12.75" x14ac:dyDescent="0.25"/>
    <row r="80" spans="32:34" ht="12.75" x14ac:dyDescent="0.25"/>
    <row r="81" spans="25:34" ht="12.75" x14ac:dyDescent="0.25"/>
    <row r="82" spans="25:34" ht="12.75" x14ac:dyDescent="0.25">
      <c r="Y82" s="243"/>
    </row>
    <row r="83" spans="25:34" ht="12.75" x14ac:dyDescent="0.25">
      <c r="Z83" s="243"/>
      <c r="AA83" s="243"/>
      <c r="AB83" s="243"/>
      <c r="AC83" s="243"/>
      <c r="AD83" s="243"/>
      <c r="AE83" s="243"/>
      <c r="AF83" s="243"/>
      <c r="AG83" s="243"/>
      <c r="AH83" s="243"/>
    </row>
    <row r="84" spans="25:34" ht="12.75" x14ac:dyDescent="0.25"/>
    <row r="85" spans="25:34" ht="12.75" x14ac:dyDescent="0.25"/>
    <row r="86" spans="25:34" ht="12.75" x14ac:dyDescent="0.25"/>
    <row r="87" spans="25:34" ht="12.75" x14ac:dyDescent="0.25"/>
    <row r="88" spans="25:34" ht="12.75" x14ac:dyDescent="0.25">
      <c r="AH88" s="24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43"/>
      <c r="AG94" s="243"/>
      <c r="AH94" s="243"/>
    </row>
    <row r="95" spans="25:34" ht="13.5" customHeight="1" x14ac:dyDescent="0.25">
      <c r="AH95" s="24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43"/>
    </row>
    <row r="102" spans="33:34" ht="13.5" customHeight="1" x14ac:dyDescent="0.25"/>
    <row r="103" spans="33:34" ht="13.5" customHeight="1" x14ac:dyDescent="0.25"/>
    <row r="104" spans="33:34" ht="13.5" customHeight="1" x14ac:dyDescent="0.25">
      <c r="AG104" s="243"/>
      <c r="AH104" s="24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34" ht="13.5" customHeight="1" x14ac:dyDescent="0.25"/>
    <row r="114" spans="34:34" ht="13.5" customHeight="1" x14ac:dyDescent="0.25"/>
    <row r="115" spans="34:34" ht="13.5" customHeight="1" x14ac:dyDescent="0.25"/>
    <row r="116" spans="34:34" ht="13.5" customHeight="1" x14ac:dyDescent="0.25">
      <c r="AH116" s="243"/>
    </row>
    <row r="117" spans="34:34" ht="13.5" hidden="1" customHeight="1" x14ac:dyDescent="0.25"/>
    <row r="118" spans="34:34" ht="13.5" hidden="1" customHeight="1" x14ac:dyDescent="0.25"/>
    <row r="119" spans="34:34" ht="13.5" hidden="1" customHeight="1" x14ac:dyDescent="0.25"/>
    <row r="120" spans="34:34" ht="13.5" hidden="1" customHeight="1" x14ac:dyDescent="0.25"/>
    <row r="121" spans="34:34" ht="13.5" hidden="1" customHeight="1" x14ac:dyDescent="0.25">
      <c r="AH121" s="243"/>
    </row>
    <row r="122" spans="34:34" ht="13.5" hidden="1" customHeight="1" x14ac:dyDescent="0.25"/>
    <row r="123" spans="34:34" ht="13.5" hidden="1" customHeight="1" x14ac:dyDescent="0.25"/>
    <row r="124" spans="34:34" ht="13.5" hidden="1" customHeight="1" x14ac:dyDescent="0.25"/>
    <row r="125" spans="34:34" ht="13.5" hidden="1" customHeight="1" x14ac:dyDescent="0.25"/>
    <row r="126" spans="34:34" ht="13.5" hidden="1" customHeight="1" x14ac:dyDescent="0.25"/>
    <row r="127" spans="34:34" ht="13.5" hidden="1" customHeight="1" x14ac:dyDescent="0.25"/>
    <row r="128" spans="34:34" ht="13.5" hidden="1" customHeight="1" x14ac:dyDescent="0.25"/>
    <row r="129" ht="13.5" hidden="1" customHeight="1" x14ac:dyDescent="0.25"/>
    <row r="130" ht="13.5" hidden="1" customHeight="1" x14ac:dyDescent="0.25"/>
    <row r="131" ht="13.5" hidden="1" customHeight="1" x14ac:dyDescent="0.25"/>
    <row r="132" ht="13.5" hidden="1" customHeight="1" x14ac:dyDescent="0.2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517</v>
      </c>
      <c r="G46" s="8" t="s">
        <v>518</v>
      </c>
      <c r="H46" s="8" t="s">
        <v>519</v>
      </c>
      <c r="I46" s="8" t="s">
        <v>520</v>
      </c>
      <c r="J46" s="9" t="s">
        <v>521</v>
      </c>
    </row>
    <row r="47" spans="2:10" ht="57.75" customHeight="1" x14ac:dyDescent="0.25">
      <c r="B47" s="10"/>
      <c r="C47" s="1142" t="s">
        <v>3</v>
      </c>
      <c r="D47" s="1142"/>
      <c r="E47" s="1143"/>
      <c r="F47" s="11">
        <v>94.59</v>
      </c>
      <c r="G47" s="12">
        <v>94.13</v>
      </c>
      <c r="H47" s="12">
        <v>101.87</v>
      </c>
      <c r="I47" s="12">
        <v>101.17</v>
      </c>
      <c r="J47" s="13">
        <v>108.05</v>
      </c>
    </row>
    <row r="48" spans="2:10" ht="57.75" customHeight="1" x14ac:dyDescent="0.25">
      <c r="B48" s="14"/>
      <c r="C48" s="1144" t="s">
        <v>4</v>
      </c>
      <c r="D48" s="1144"/>
      <c r="E48" s="1145"/>
      <c r="F48" s="15">
        <v>11.26</v>
      </c>
      <c r="G48" s="16">
        <v>5.96</v>
      </c>
      <c r="H48" s="16">
        <v>9.81</v>
      </c>
      <c r="I48" s="16">
        <v>10</v>
      </c>
      <c r="J48" s="17">
        <v>18.89</v>
      </c>
    </row>
    <row r="49" spans="2:10" ht="57.75" customHeight="1" thickBot="1" x14ac:dyDescent="0.3">
      <c r="B49" s="18"/>
      <c r="C49" s="1146" t="s">
        <v>5</v>
      </c>
      <c r="D49" s="1146"/>
      <c r="E49" s="1147"/>
      <c r="F49" s="19">
        <v>6.38</v>
      </c>
      <c r="G49" s="20" t="s">
        <v>522</v>
      </c>
      <c r="H49" s="20">
        <v>3.41</v>
      </c>
      <c r="I49" s="20">
        <v>0.31</v>
      </c>
      <c r="J49" s="21">
        <v>8.2100000000000009</v>
      </c>
    </row>
    <row r="50" spans="2:10" ht="13.5" customHeight="1" x14ac:dyDescent="0.25"/>
    <row r="51" spans="2:10" ht="13.5" hidden="1" customHeight="1" x14ac:dyDescent="0.25"/>
    <row r="52" spans="2:10" ht="13.5" hidden="1" customHeight="1" x14ac:dyDescent="0.25"/>
    <row r="53" spans="2:10" ht="13.5" hidden="1" customHeight="1" x14ac:dyDescent="0.2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25">
      <c r="A34" s="22"/>
      <c r="B34" s="31"/>
      <c r="C34" s="1154" t="s">
        <v>523</v>
      </c>
      <c r="D34" s="1154"/>
      <c r="E34" s="1155"/>
      <c r="F34" s="32">
        <v>11.26</v>
      </c>
      <c r="G34" s="33">
        <v>5.96</v>
      </c>
      <c r="H34" s="33">
        <v>9.8000000000000007</v>
      </c>
      <c r="I34" s="33">
        <v>10</v>
      </c>
      <c r="J34" s="34">
        <v>18.89</v>
      </c>
      <c r="K34" s="22"/>
      <c r="L34" s="22"/>
      <c r="M34" s="22"/>
      <c r="N34" s="22"/>
      <c r="O34" s="22"/>
      <c r="P34" s="22"/>
    </row>
    <row r="35" spans="1:16" ht="39" customHeight="1" x14ac:dyDescent="0.25">
      <c r="A35" s="22"/>
      <c r="B35" s="35"/>
      <c r="C35" s="1148" t="s">
        <v>524</v>
      </c>
      <c r="D35" s="1149"/>
      <c r="E35" s="1150"/>
      <c r="F35" s="36">
        <v>1.75</v>
      </c>
      <c r="G35" s="37">
        <v>0.46</v>
      </c>
      <c r="H35" s="37">
        <v>0.54</v>
      </c>
      <c r="I35" s="37">
        <v>0.16</v>
      </c>
      <c r="J35" s="38">
        <v>0.97</v>
      </c>
      <c r="K35" s="22"/>
      <c r="L35" s="22"/>
      <c r="M35" s="22"/>
      <c r="N35" s="22"/>
      <c r="O35" s="22"/>
      <c r="P35" s="22"/>
    </row>
    <row r="36" spans="1:16" ht="39" customHeight="1" x14ac:dyDescent="0.25">
      <c r="A36" s="22"/>
      <c r="B36" s="35"/>
      <c r="C36" s="1148" t="s">
        <v>525</v>
      </c>
      <c r="D36" s="1149"/>
      <c r="E36" s="1150"/>
      <c r="F36" s="36">
        <v>0.71</v>
      </c>
      <c r="G36" s="37">
        <v>0.27</v>
      </c>
      <c r="H36" s="37">
        <v>0.23</v>
      </c>
      <c r="I36" s="37">
        <v>0.21</v>
      </c>
      <c r="J36" s="38">
        <v>0.56000000000000005</v>
      </c>
      <c r="K36" s="22"/>
      <c r="L36" s="22"/>
      <c r="M36" s="22"/>
      <c r="N36" s="22"/>
      <c r="O36" s="22"/>
      <c r="P36" s="22"/>
    </row>
    <row r="37" spans="1:16" ht="39" customHeight="1" x14ac:dyDescent="0.25">
      <c r="A37" s="22"/>
      <c r="B37" s="35"/>
      <c r="C37" s="1148" t="s">
        <v>526</v>
      </c>
      <c r="D37" s="1149"/>
      <c r="E37" s="1150"/>
      <c r="F37" s="36">
        <v>0</v>
      </c>
      <c r="G37" s="37">
        <v>0</v>
      </c>
      <c r="H37" s="37">
        <v>0</v>
      </c>
      <c r="I37" s="37">
        <v>0</v>
      </c>
      <c r="J37" s="38">
        <v>0</v>
      </c>
      <c r="K37" s="22"/>
      <c r="L37" s="22"/>
      <c r="M37" s="22"/>
      <c r="N37" s="22"/>
      <c r="O37" s="22"/>
      <c r="P37" s="22"/>
    </row>
    <row r="38" spans="1:16" ht="39" customHeight="1" x14ac:dyDescent="0.25">
      <c r="A38" s="22"/>
      <c r="B38" s="35"/>
      <c r="C38" s="1148" t="s">
        <v>527</v>
      </c>
      <c r="D38" s="1149"/>
      <c r="E38" s="1150"/>
      <c r="F38" s="36">
        <v>0.81</v>
      </c>
      <c r="G38" s="37">
        <v>0.13</v>
      </c>
      <c r="H38" s="37">
        <v>0</v>
      </c>
      <c r="I38" s="37">
        <v>0</v>
      </c>
      <c r="J38" s="38">
        <v>0</v>
      </c>
      <c r="K38" s="22"/>
      <c r="L38" s="22"/>
      <c r="M38" s="22"/>
      <c r="N38" s="22"/>
      <c r="O38" s="22"/>
      <c r="P38" s="22"/>
    </row>
    <row r="39" spans="1:16" ht="39" customHeight="1" x14ac:dyDescent="0.25">
      <c r="A39" s="22"/>
      <c r="B39" s="35"/>
      <c r="C39" s="1148" t="s">
        <v>528</v>
      </c>
      <c r="D39" s="1149"/>
      <c r="E39" s="1150"/>
      <c r="F39" s="36">
        <v>0</v>
      </c>
      <c r="G39" s="37">
        <v>0</v>
      </c>
      <c r="H39" s="37">
        <v>0</v>
      </c>
      <c r="I39" s="37">
        <v>0</v>
      </c>
      <c r="J39" s="38">
        <v>0</v>
      </c>
      <c r="K39" s="22"/>
      <c r="L39" s="22"/>
      <c r="M39" s="22"/>
      <c r="N39" s="22"/>
      <c r="O39" s="22"/>
      <c r="P39" s="22"/>
    </row>
    <row r="40" spans="1:16" ht="39" customHeight="1" x14ac:dyDescent="0.25">
      <c r="A40" s="22"/>
      <c r="B40" s="35"/>
      <c r="C40" s="1148" t="s">
        <v>529</v>
      </c>
      <c r="D40" s="1149"/>
      <c r="E40" s="1150"/>
      <c r="F40" s="36">
        <v>4.5</v>
      </c>
      <c r="G40" s="37">
        <v>0</v>
      </c>
      <c r="H40" s="37">
        <v>0</v>
      </c>
      <c r="I40" s="37">
        <v>0</v>
      </c>
      <c r="J40" s="38">
        <v>0</v>
      </c>
      <c r="K40" s="22"/>
      <c r="L40" s="22"/>
      <c r="M40" s="22"/>
      <c r="N40" s="22"/>
      <c r="O40" s="22"/>
      <c r="P40" s="22"/>
    </row>
    <row r="41" spans="1:16" ht="39" customHeight="1" x14ac:dyDescent="0.25">
      <c r="A41" s="22"/>
      <c r="B41" s="35"/>
      <c r="C41" s="1148"/>
      <c r="D41" s="1149"/>
      <c r="E41" s="1150"/>
      <c r="F41" s="36"/>
      <c r="G41" s="37"/>
      <c r="H41" s="37"/>
      <c r="I41" s="37"/>
      <c r="J41" s="38"/>
      <c r="K41" s="22"/>
      <c r="L41" s="22"/>
      <c r="M41" s="22"/>
      <c r="N41" s="22"/>
      <c r="O41" s="22"/>
      <c r="P41" s="22"/>
    </row>
    <row r="42" spans="1:16" ht="39" customHeight="1" x14ac:dyDescent="0.25">
      <c r="A42" s="22"/>
      <c r="B42" s="39"/>
      <c r="C42" s="1148" t="s">
        <v>530</v>
      </c>
      <c r="D42" s="1149"/>
      <c r="E42" s="1150"/>
      <c r="F42" s="36" t="s">
        <v>477</v>
      </c>
      <c r="G42" s="37" t="s">
        <v>477</v>
      </c>
      <c r="H42" s="37" t="s">
        <v>477</v>
      </c>
      <c r="I42" s="37" t="s">
        <v>477</v>
      </c>
      <c r="J42" s="38" t="s">
        <v>477</v>
      </c>
      <c r="K42" s="22"/>
      <c r="L42" s="22"/>
      <c r="M42" s="22"/>
      <c r="N42" s="22"/>
      <c r="O42" s="22"/>
      <c r="P42" s="22"/>
    </row>
    <row r="43" spans="1:16" ht="39" customHeight="1" thickBot="1" x14ac:dyDescent="0.3">
      <c r="A43" s="22"/>
      <c r="B43" s="40"/>
      <c r="C43" s="1151" t="s">
        <v>531</v>
      </c>
      <c r="D43" s="1152"/>
      <c r="E43" s="1153"/>
      <c r="F43" s="41" t="s">
        <v>477</v>
      </c>
      <c r="G43" s="42" t="s">
        <v>477</v>
      </c>
      <c r="H43" s="42">
        <v>0</v>
      </c>
      <c r="I43" s="42" t="s">
        <v>477</v>
      </c>
      <c r="J43" s="43" t="s">
        <v>477</v>
      </c>
      <c r="K43" s="22"/>
      <c r="L43" s="22"/>
      <c r="M43" s="22"/>
      <c r="N43" s="22"/>
      <c r="O43" s="22"/>
      <c r="P43" s="22"/>
    </row>
    <row r="44" spans="1:16" ht="39" customHeight="1" x14ac:dyDescent="0.3">
      <c r="A44" s="22"/>
      <c r="B44" s="44" t="s">
        <v>8</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25">
      <c r="A45" s="48"/>
      <c r="B45" s="1164" t="s">
        <v>11</v>
      </c>
      <c r="C45" s="1165"/>
      <c r="D45" s="58"/>
      <c r="E45" s="1170" t="s">
        <v>12</v>
      </c>
      <c r="F45" s="1170"/>
      <c r="G45" s="1170"/>
      <c r="H45" s="1170"/>
      <c r="I45" s="1170"/>
      <c r="J45" s="1171"/>
      <c r="K45" s="59">
        <v>137</v>
      </c>
      <c r="L45" s="60">
        <v>139</v>
      </c>
      <c r="M45" s="60">
        <v>127</v>
      </c>
      <c r="N45" s="60">
        <v>117</v>
      </c>
      <c r="O45" s="61">
        <v>110</v>
      </c>
      <c r="P45" s="48"/>
      <c r="Q45" s="48"/>
      <c r="R45" s="48"/>
      <c r="S45" s="48"/>
      <c r="T45" s="48"/>
      <c r="U45" s="48"/>
    </row>
    <row r="46" spans="1:21" ht="30.75" customHeight="1" x14ac:dyDescent="0.2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2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25">
      <c r="A48" s="48"/>
      <c r="B48" s="1166"/>
      <c r="C48" s="1167"/>
      <c r="D48" s="62"/>
      <c r="E48" s="1158" t="s">
        <v>15</v>
      </c>
      <c r="F48" s="1158"/>
      <c r="G48" s="1158"/>
      <c r="H48" s="1158"/>
      <c r="I48" s="1158"/>
      <c r="J48" s="1159"/>
      <c r="K48" s="63" t="s">
        <v>477</v>
      </c>
      <c r="L48" s="64" t="s">
        <v>477</v>
      </c>
      <c r="M48" s="64" t="s">
        <v>477</v>
      </c>
      <c r="N48" s="64" t="s">
        <v>477</v>
      </c>
      <c r="O48" s="65" t="s">
        <v>477</v>
      </c>
      <c r="P48" s="48"/>
      <c r="Q48" s="48"/>
      <c r="R48" s="48"/>
      <c r="S48" s="48"/>
      <c r="T48" s="48"/>
      <c r="U48" s="48"/>
    </row>
    <row r="49" spans="1:21" ht="30.75" customHeight="1" x14ac:dyDescent="0.25">
      <c r="A49" s="48"/>
      <c r="B49" s="1166"/>
      <c r="C49" s="1167"/>
      <c r="D49" s="62"/>
      <c r="E49" s="1158" t="s">
        <v>16</v>
      </c>
      <c r="F49" s="1158"/>
      <c r="G49" s="1158"/>
      <c r="H49" s="1158"/>
      <c r="I49" s="1158"/>
      <c r="J49" s="1159"/>
      <c r="K49" s="63" t="s">
        <v>477</v>
      </c>
      <c r="L49" s="64" t="s">
        <v>477</v>
      </c>
      <c r="M49" s="64" t="s">
        <v>477</v>
      </c>
      <c r="N49" s="64" t="s">
        <v>477</v>
      </c>
      <c r="O49" s="65" t="s">
        <v>477</v>
      </c>
      <c r="P49" s="48"/>
      <c r="Q49" s="48"/>
      <c r="R49" s="48"/>
      <c r="S49" s="48"/>
      <c r="T49" s="48"/>
      <c r="U49" s="48"/>
    </row>
    <row r="50" spans="1:21" ht="30.75" customHeight="1" x14ac:dyDescent="0.25">
      <c r="A50" s="48"/>
      <c r="B50" s="1166"/>
      <c r="C50" s="1167"/>
      <c r="D50" s="62"/>
      <c r="E50" s="1158" t="s">
        <v>17</v>
      </c>
      <c r="F50" s="1158"/>
      <c r="G50" s="1158"/>
      <c r="H50" s="1158"/>
      <c r="I50" s="1158"/>
      <c r="J50" s="1159"/>
      <c r="K50" s="63" t="s">
        <v>477</v>
      </c>
      <c r="L50" s="64" t="s">
        <v>477</v>
      </c>
      <c r="M50" s="64" t="s">
        <v>477</v>
      </c>
      <c r="N50" s="64" t="s">
        <v>477</v>
      </c>
      <c r="O50" s="65" t="s">
        <v>477</v>
      </c>
      <c r="P50" s="48"/>
      <c r="Q50" s="48"/>
      <c r="R50" s="48"/>
      <c r="S50" s="48"/>
      <c r="T50" s="48"/>
      <c r="U50" s="48"/>
    </row>
    <row r="51" spans="1:21" ht="30.75" customHeight="1" x14ac:dyDescent="0.25">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x14ac:dyDescent="0.25">
      <c r="A52" s="48"/>
      <c r="B52" s="1156" t="s">
        <v>19</v>
      </c>
      <c r="C52" s="1157"/>
      <c r="D52" s="66"/>
      <c r="E52" s="1158" t="s">
        <v>20</v>
      </c>
      <c r="F52" s="1158"/>
      <c r="G52" s="1158"/>
      <c r="H52" s="1158"/>
      <c r="I52" s="1158"/>
      <c r="J52" s="1159"/>
      <c r="K52" s="63">
        <v>111</v>
      </c>
      <c r="L52" s="64">
        <v>112</v>
      </c>
      <c r="M52" s="64">
        <v>107</v>
      </c>
      <c r="N52" s="64">
        <v>101</v>
      </c>
      <c r="O52" s="65">
        <v>100</v>
      </c>
      <c r="P52" s="48"/>
      <c r="Q52" s="48"/>
      <c r="R52" s="48"/>
      <c r="S52" s="48"/>
      <c r="T52" s="48"/>
      <c r="U52" s="48"/>
    </row>
    <row r="53" spans="1:21" ht="30.75" customHeight="1" thickBot="1" x14ac:dyDescent="0.3">
      <c r="A53" s="48"/>
      <c r="B53" s="1160" t="s">
        <v>21</v>
      </c>
      <c r="C53" s="1161"/>
      <c r="D53" s="67"/>
      <c r="E53" s="1162" t="s">
        <v>22</v>
      </c>
      <c r="F53" s="1162"/>
      <c r="G53" s="1162"/>
      <c r="H53" s="1162"/>
      <c r="I53" s="1162"/>
      <c r="J53" s="1163"/>
      <c r="K53" s="68">
        <v>26</v>
      </c>
      <c r="L53" s="69">
        <v>27</v>
      </c>
      <c r="M53" s="69">
        <v>20</v>
      </c>
      <c r="N53" s="69">
        <v>16</v>
      </c>
      <c r="O53" s="70">
        <v>10</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3">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5"/>
  <cols>
    <col min="1" max="1" width="6.59765625" style="72" customWidth="1"/>
    <col min="2" max="3" width="12.59765625" style="72" customWidth="1"/>
    <col min="4" max="4" width="11.59765625" style="72" customWidth="1"/>
    <col min="5" max="8" width="10.3984375" style="72" customWidth="1"/>
    <col min="9" max="13" width="16.3984375" style="72" customWidth="1"/>
    <col min="14" max="19" width="12.59765625" style="72" customWidth="1"/>
    <col min="20" max="16384" width="0" style="72"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73" t="s">
        <v>9</v>
      </c>
    </row>
    <row r="40" spans="2:13" ht="27.75" customHeight="1" thickBot="1" x14ac:dyDescent="0.35">
      <c r="B40" s="74" t="s">
        <v>10</v>
      </c>
      <c r="C40" s="75"/>
      <c r="D40" s="75"/>
      <c r="E40" s="76"/>
      <c r="F40" s="76"/>
      <c r="G40" s="76"/>
      <c r="H40" s="77" t="s">
        <v>2</v>
      </c>
      <c r="I40" s="78" t="s">
        <v>517</v>
      </c>
      <c r="J40" s="79" t="s">
        <v>518</v>
      </c>
      <c r="K40" s="79" t="s">
        <v>519</v>
      </c>
      <c r="L40" s="79" t="s">
        <v>520</v>
      </c>
      <c r="M40" s="80" t="s">
        <v>521</v>
      </c>
    </row>
    <row r="41" spans="2:13" ht="27.75" customHeight="1" x14ac:dyDescent="0.25">
      <c r="B41" s="1184" t="s">
        <v>24</v>
      </c>
      <c r="C41" s="1185"/>
      <c r="D41" s="81"/>
      <c r="E41" s="1186" t="s">
        <v>25</v>
      </c>
      <c r="F41" s="1186"/>
      <c r="G41" s="1186"/>
      <c r="H41" s="1187"/>
      <c r="I41" s="82">
        <v>1045</v>
      </c>
      <c r="J41" s="83">
        <v>1042</v>
      </c>
      <c r="K41" s="83">
        <v>1046</v>
      </c>
      <c r="L41" s="83">
        <v>1087</v>
      </c>
      <c r="M41" s="84">
        <v>1269</v>
      </c>
    </row>
    <row r="42" spans="2:13" ht="27.75" customHeight="1" x14ac:dyDescent="0.25">
      <c r="B42" s="1174"/>
      <c r="C42" s="1175"/>
      <c r="D42" s="85"/>
      <c r="E42" s="1178" t="s">
        <v>26</v>
      </c>
      <c r="F42" s="1178"/>
      <c r="G42" s="1178"/>
      <c r="H42" s="1179"/>
      <c r="I42" s="86" t="s">
        <v>477</v>
      </c>
      <c r="J42" s="87" t="s">
        <v>477</v>
      </c>
      <c r="K42" s="87" t="s">
        <v>477</v>
      </c>
      <c r="L42" s="87" t="s">
        <v>477</v>
      </c>
      <c r="M42" s="88" t="s">
        <v>477</v>
      </c>
    </row>
    <row r="43" spans="2:13" ht="27.75" customHeight="1" x14ac:dyDescent="0.25">
      <c r="B43" s="1174"/>
      <c r="C43" s="1175"/>
      <c r="D43" s="85"/>
      <c r="E43" s="1178" t="s">
        <v>27</v>
      </c>
      <c r="F43" s="1178"/>
      <c r="G43" s="1178"/>
      <c r="H43" s="1179"/>
      <c r="I43" s="86">
        <v>26</v>
      </c>
      <c r="J43" s="87">
        <v>73</v>
      </c>
      <c r="K43" s="87">
        <v>107</v>
      </c>
      <c r="L43" s="87">
        <v>128</v>
      </c>
      <c r="M43" s="88">
        <v>148</v>
      </c>
    </row>
    <row r="44" spans="2:13" ht="27.75" customHeight="1" x14ac:dyDescent="0.25">
      <c r="B44" s="1174"/>
      <c r="C44" s="1175"/>
      <c r="D44" s="85"/>
      <c r="E44" s="1178" t="s">
        <v>28</v>
      </c>
      <c r="F44" s="1178"/>
      <c r="G44" s="1178"/>
      <c r="H44" s="1179"/>
      <c r="I44" s="86" t="s">
        <v>477</v>
      </c>
      <c r="J44" s="87">
        <v>25</v>
      </c>
      <c r="K44" s="87">
        <v>25</v>
      </c>
      <c r="L44" s="87">
        <v>28</v>
      </c>
      <c r="M44" s="88">
        <v>16</v>
      </c>
    </row>
    <row r="45" spans="2:13" ht="27.75" customHeight="1" x14ac:dyDescent="0.25">
      <c r="B45" s="1174"/>
      <c r="C45" s="1175"/>
      <c r="D45" s="85"/>
      <c r="E45" s="1178" t="s">
        <v>29</v>
      </c>
      <c r="F45" s="1178"/>
      <c r="G45" s="1178"/>
      <c r="H45" s="1179"/>
      <c r="I45" s="86">
        <v>271</v>
      </c>
      <c r="J45" s="87">
        <v>255</v>
      </c>
      <c r="K45" s="87">
        <v>291</v>
      </c>
      <c r="L45" s="87">
        <v>241</v>
      </c>
      <c r="M45" s="88">
        <v>272</v>
      </c>
    </row>
    <row r="46" spans="2:13" ht="27.75" customHeight="1" x14ac:dyDescent="0.25">
      <c r="B46" s="1174"/>
      <c r="C46" s="1175"/>
      <c r="D46" s="89"/>
      <c r="E46" s="1178" t="s">
        <v>30</v>
      </c>
      <c r="F46" s="1178"/>
      <c r="G46" s="1178"/>
      <c r="H46" s="1179"/>
      <c r="I46" s="86" t="s">
        <v>477</v>
      </c>
      <c r="J46" s="87" t="s">
        <v>477</v>
      </c>
      <c r="K46" s="87" t="s">
        <v>477</v>
      </c>
      <c r="L46" s="87" t="s">
        <v>477</v>
      </c>
      <c r="M46" s="88" t="s">
        <v>477</v>
      </c>
    </row>
    <row r="47" spans="2:13" ht="27.75" customHeight="1" x14ac:dyDescent="0.25">
      <c r="B47" s="1174"/>
      <c r="C47" s="1175"/>
      <c r="D47" s="90"/>
      <c r="E47" s="1188" t="s">
        <v>31</v>
      </c>
      <c r="F47" s="1189"/>
      <c r="G47" s="1189"/>
      <c r="H47" s="1190"/>
      <c r="I47" s="86" t="s">
        <v>477</v>
      </c>
      <c r="J47" s="87" t="s">
        <v>477</v>
      </c>
      <c r="K47" s="87" t="s">
        <v>477</v>
      </c>
      <c r="L47" s="87" t="s">
        <v>477</v>
      </c>
      <c r="M47" s="88" t="s">
        <v>477</v>
      </c>
    </row>
    <row r="48" spans="2:13" ht="27.75" customHeight="1" x14ac:dyDescent="0.25">
      <c r="B48" s="1174"/>
      <c r="C48" s="1175"/>
      <c r="D48" s="85"/>
      <c r="E48" s="1178" t="s">
        <v>32</v>
      </c>
      <c r="F48" s="1178"/>
      <c r="G48" s="1178"/>
      <c r="H48" s="1179"/>
      <c r="I48" s="86" t="s">
        <v>477</v>
      </c>
      <c r="J48" s="87" t="s">
        <v>477</v>
      </c>
      <c r="K48" s="87" t="s">
        <v>477</v>
      </c>
      <c r="L48" s="87" t="s">
        <v>477</v>
      </c>
      <c r="M48" s="88" t="s">
        <v>477</v>
      </c>
    </row>
    <row r="49" spans="2:13" ht="27.75" customHeight="1" x14ac:dyDescent="0.25">
      <c r="B49" s="1176"/>
      <c r="C49" s="1177"/>
      <c r="D49" s="85"/>
      <c r="E49" s="1178" t="s">
        <v>33</v>
      </c>
      <c r="F49" s="1178"/>
      <c r="G49" s="1178"/>
      <c r="H49" s="1179"/>
      <c r="I49" s="86" t="s">
        <v>477</v>
      </c>
      <c r="J49" s="87" t="s">
        <v>477</v>
      </c>
      <c r="K49" s="87" t="s">
        <v>477</v>
      </c>
      <c r="L49" s="87" t="s">
        <v>477</v>
      </c>
      <c r="M49" s="88" t="s">
        <v>477</v>
      </c>
    </row>
    <row r="50" spans="2:13" ht="27.75" customHeight="1" x14ac:dyDescent="0.25">
      <c r="B50" s="1172" t="s">
        <v>34</v>
      </c>
      <c r="C50" s="1173"/>
      <c r="D50" s="91"/>
      <c r="E50" s="1178" t="s">
        <v>35</v>
      </c>
      <c r="F50" s="1178"/>
      <c r="G50" s="1178"/>
      <c r="H50" s="1179"/>
      <c r="I50" s="86">
        <v>1172</v>
      </c>
      <c r="J50" s="87">
        <v>1415</v>
      </c>
      <c r="K50" s="87">
        <v>1335</v>
      </c>
      <c r="L50" s="87">
        <v>1330</v>
      </c>
      <c r="M50" s="88">
        <v>1433</v>
      </c>
    </row>
    <row r="51" spans="2:13" ht="27.75" customHeight="1" x14ac:dyDescent="0.25">
      <c r="B51" s="1174"/>
      <c r="C51" s="1175"/>
      <c r="D51" s="85"/>
      <c r="E51" s="1178" t="s">
        <v>36</v>
      </c>
      <c r="F51" s="1178"/>
      <c r="G51" s="1178"/>
      <c r="H51" s="1179"/>
      <c r="I51" s="86" t="s">
        <v>477</v>
      </c>
      <c r="J51" s="87" t="s">
        <v>477</v>
      </c>
      <c r="K51" s="87" t="s">
        <v>477</v>
      </c>
      <c r="L51" s="87" t="s">
        <v>477</v>
      </c>
      <c r="M51" s="88" t="s">
        <v>477</v>
      </c>
    </row>
    <row r="52" spans="2:13" ht="27.75" customHeight="1" x14ac:dyDescent="0.25">
      <c r="B52" s="1176"/>
      <c r="C52" s="1177"/>
      <c r="D52" s="85"/>
      <c r="E52" s="1178" t="s">
        <v>37</v>
      </c>
      <c r="F52" s="1178"/>
      <c r="G52" s="1178"/>
      <c r="H52" s="1179"/>
      <c r="I52" s="86">
        <v>816</v>
      </c>
      <c r="J52" s="87">
        <v>838</v>
      </c>
      <c r="K52" s="87">
        <v>830</v>
      </c>
      <c r="L52" s="87">
        <v>886</v>
      </c>
      <c r="M52" s="88">
        <v>1019</v>
      </c>
    </row>
    <row r="53" spans="2:13" ht="27.75" customHeight="1" thickBot="1" x14ac:dyDescent="0.3">
      <c r="B53" s="1180" t="s">
        <v>21</v>
      </c>
      <c r="C53" s="1181"/>
      <c r="D53" s="92"/>
      <c r="E53" s="1182" t="s">
        <v>38</v>
      </c>
      <c r="F53" s="1182"/>
      <c r="G53" s="1182"/>
      <c r="H53" s="1183"/>
      <c r="I53" s="93">
        <v>-647</v>
      </c>
      <c r="J53" s="94">
        <v>-857</v>
      </c>
      <c r="K53" s="94">
        <v>-695</v>
      </c>
      <c r="L53" s="94">
        <v>-732</v>
      </c>
      <c r="M53" s="95">
        <v>-748</v>
      </c>
    </row>
    <row r="54" spans="2:13" ht="27.75" customHeight="1" x14ac:dyDescent="0.3">
      <c r="B54" s="96" t="s">
        <v>39</v>
      </c>
      <c r="C54" s="97"/>
      <c r="D54" s="97"/>
      <c r="E54" s="98"/>
      <c r="F54" s="98"/>
      <c r="G54" s="98"/>
      <c r="H54" s="98"/>
      <c r="I54" s="99"/>
      <c r="J54" s="99"/>
      <c r="K54" s="99"/>
      <c r="L54" s="99"/>
      <c r="M54" s="99"/>
    </row>
    <row r="55" spans="2:13" ht="12.75" customHeight="1" x14ac:dyDescent="0.25"/>
    <row r="56" spans="2:13" ht="12.75" hidden="1" customHeight="1" x14ac:dyDescent="0.25"/>
    <row r="57" spans="2:13" ht="12.75" hidden="1" customHeight="1" x14ac:dyDescent="0.25"/>
    <row r="58" spans="2:13" ht="12.75" hidden="1" customHeight="1" x14ac:dyDescent="0.25"/>
    <row r="59" spans="2:13" ht="12.75" hidden="1" x14ac:dyDescent="0.25"/>
    <row r="60" spans="2:13" ht="12.75" hidden="1" x14ac:dyDescent="0.25"/>
    <row r="61" spans="2:13" ht="12.75" hidden="1" x14ac:dyDescent="0.25"/>
    <row r="62" spans="2:13" ht="12.75" hidden="1" x14ac:dyDescent="0.25"/>
    <row r="63" spans="2:13" ht="12.75" hidden="1" x14ac:dyDescent="0.25"/>
    <row r="64" spans="2:13" ht="12.75" hidden="1" x14ac:dyDescent="0.25"/>
    <row r="65" ht="12.75" hidden="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row r="72" ht="13.5" hidden="1" customHeight="1" x14ac:dyDescent="0.25"/>
    <row r="73" ht="13.5" hidden="1" customHeight="1" x14ac:dyDescent="0.25"/>
    <row r="74" ht="13.5" hidden="1" customHeight="1" x14ac:dyDescent="0.25"/>
    <row r="75" ht="13.5" hidden="1" customHeight="1" x14ac:dyDescent="0.25"/>
    <row r="76" ht="13.5" hidden="1" customHeight="1" x14ac:dyDescent="0.25"/>
    <row r="77" ht="13.5" hidden="1" customHeight="1" x14ac:dyDescent="0.25"/>
    <row r="78" ht="13.5" hidden="1" customHeight="1" x14ac:dyDescent="0.25"/>
    <row r="79" ht="13.5" hidden="1" customHeight="1" x14ac:dyDescent="0.25"/>
    <row r="80" ht="13.5" hidden="1" customHeight="1" x14ac:dyDescent="0.25"/>
    <row r="81" ht="13.5" hidden="1" customHeight="1" x14ac:dyDescent="0.25"/>
    <row r="82" ht="13.5" hidden="1" customHeight="1" x14ac:dyDescent="0.25"/>
    <row r="83" ht="13.5" hidden="1" customHeight="1" x14ac:dyDescent="0.25"/>
    <row r="84" ht="13.5" hidden="1" customHeight="1" x14ac:dyDescent="0.25"/>
    <row r="85" ht="13.5" hidden="1" customHeight="1" x14ac:dyDescent="0.25"/>
    <row r="86" ht="13.5" hidden="1" customHeight="1" x14ac:dyDescent="0.2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0" customHeight="1" zeroHeight="1" x14ac:dyDescent="0.25"/>
  <cols>
    <col min="1" max="1" width="6.3984375" style="245" customWidth="1"/>
    <col min="2" max="2" width="18.1328125" style="245" customWidth="1"/>
    <col min="3" max="3" width="22.59765625" style="245" customWidth="1"/>
    <col min="4" max="9" width="18.1328125" style="245" customWidth="1"/>
    <col min="10" max="10" width="22.73046875" style="245" customWidth="1"/>
    <col min="11" max="15" width="18.1328125" style="245" customWidth="1"/>
    <col min="16" max="16" width="6.1328125" style="252" customWidth="1"/>
    <col min="17" max="17" width="5.86328125" style="250" customWidth="1"/>
    <col min="18" max="18" width="19.1328125" style="245" hidden="1"/>
    <col min="19" max="23" width="12.59765625" style="245" hidden="1"/>
    <col min="24" max="257" width="8.59765625" style="245" hidden="1"/>
    <col min="258" max="263" width="14.86328125" style="245" hidden="1"/>
    <col min="264" max="265" width="15.86328125" style="245" hidden="1"/>
    <col min="266" max="271" width="16.1328125" style="245" hidden="1"/>
    <col min="272" max="272" width="6.1328125" style="245" hidden="1"/>
    <col min="273" max="273" width="3" style="245" hidden="1"/>
    <col min="274" max="513" width="8.59765625" style="245" hidden="1"/>
    <col min="514" max="519" width="14.86328125" style="245" hidden="1"/>
    <col min="520" max="521" width="15.86328125" style="245" hidden="1"/>
    <col min="522" max="527" width="16.1328125" style="245" hidden="1"/>
    <col min="528" max="528" width="6.1328125" style="245" hidden="1"/>
    <col min="529" max="529" width="3" style="245" hidden="1"/>
    <col min="530" max="769" width="8.59765625" style="245" hidden="1"/>
    <col min="770" max="775" width="14.86328125" style="245" hidden="1"/>
    <col min="776" max="777" width="15.86328125" style="245" hidden="1"/>
    <col min="778" max="783" width="16.1328125" style="245" hidden="1"/>
    <col min="784" max="784" width="6.1328125" style="245" hidden="1"/>
    <col min="785" max="785" width="3" style="245" hidden="1"/>
    <col min="786" max="1025" width="8.59765625" style="245" hidden="1"/>
    <col min="1026" max="1031" width="14.86328125" style="245" hidden="1"/>
    <col min="1032" max="1033" width="15.86328125" style="245" hidden="1"/>
    <col min="1034" max="1039" width="16.1328125" style="245" hidden="1"/>
    <col min="1040" max="1040" width="6.1328125" style="245" hidden="1"/>
    <col min="1041" max="1041" width="3" style="245" hidden="1"/>
    <col min="1042" max="1281" width="8.59765625" style="245" hidden="1"/>
    <col min="1282" max="1287" width="14.86328125" style="245" hidden="1"/>
    <col min="1288" max="1289" width="15.86328125" style="245" hidden="1"/>
    <col min="1290" max="1295" width="16.1328125" style="245" hidden="1"/>
    <col min="1296" max="1296" width="6.1328125" style="245" hidden="1"/>
    <col min="1297" max="1297" width="3" style="245" hidden="1"/>
    <col min="1298" max="1537" width="8.59765625" style="245" hidden="1"/>
    <col min="1538" max="1543" width="14.86328125" style="245" hidden="1"/>
    <col min="1544" max="1545" width="15.86328125" style="245" hidden="1"/>
    <col min="1546" max="1551" width="16.1328125" style="245" hidden="1"/>
    <col min="1552" max="1552" width="6.1328125" style="245" hidden="1"/>
    <col min="1553" max="1553" width="3" style="245" hidden="1"/>
    <col min="1554" max="1793" width="8.59765625" style="245" hidden="1"/>
    <col min="1794" max="1799" width="14.86328125" style="245" hidden="1"/>
    <col min="1800" max="1801" width="15.86328125" style="245" hidden="1"/>
    <col min="1802" max="1807" width="16.1328125" style="245" hidden="1"/>
    <col min="1808" max="1808" width="6.1328125" style="245" hidden="1"/>
    <col min="1809" max="1809" width="3" style="245" hidden="1"/>
    <col min="1810" max="2049" width="8.59765625" style="245" hidden="1"/>
    <col min="2050" max="2055" width="14.86328125" style="245" hidden="1"/>
    <col min="2056" max="2057" width="15.86328125" style="245" hidden="1"/>
    <col min="2058" max="2063" width="16.1328125" style="245" hidden="1"/>
    <col min="2064" max="2064" width="6.1328125" style="245" hidden="1"/>
    <col min="2065" max="2065" width="3" style="245" hidden="1"/>
    <col min="2066" max="2305" width="8.59765625" style="245" hidden="1"/>
    <col min="2306" max="2311" width="14.86328125" style="245" hidden="1"/>
    <col min="2312" max="2313" width="15.86328125" style="245" hidden="1"/>
    <col min="2314" max="2319" width="16.1328125" style="245" hidden="1"/>
    <col min="2320" max="2320" width="6.1328125" style="245" hidden="1"/>
    <col min="2321" max="2321" width="3" style="245" hidden="1"/>
    <col min="2322" max="2561" width="8.59765625" style="245" hidden="1"/>
    <col min="2562" max="2567" width="14.86328125" style="245" hidden="1"/>
    <col min="2568" max="2569" width="15.86328125" style="245" hidden="1"/>
    <col min="2570" max="2575" width="16.1328125" style="245" hidden="1"/>
    <col min="2576" max="2576" width="6.1328125" style="245" hidden="1"/>
    <col min="2577" max="2577" width="3" style="245" hidden="1"/>
    <col min="2578" max="2817" width="8.59765625" style="245" hidden="1"/>
    <col min="2818" max="2823" width="14.86328125" style="245" hidden="1"/>
    <col min="2824" max="2825" width="15.86328125" style="245" hidden="1"/>
    <col min="2826" max="2831" width="16.1328125" style="245" hidden="1"/>
    <col min="2832" max="2832" width="6.1328125" style="245" hidden="1"/>
    <col min="2833" max="2833" width="3" style="245" hidden="1"/>
    <col min="2834" max="3073" width="8.59765625" style="245" hidden="1"/>
    <col min="3074" max="3079" width="14.86328125" style="245" hidden="1"/>
    <col min="3080" max="3081" width="15.86328125" style="245" hidden="1"/>
    <col min="3082" max="3087" width="16.1328125" style="245" hidden="1"/>
    <col min="3088" max="3088" width="6.1328125" style="245" hidden="1"/>
    <col min="3089" max="3089" width="3" style="245" hidden="1"/>
    <col min="3090" max="3329" width="8.59765625" style="245" hidden="1"/>
    <col min="3330" max="3335" width="14.86328125" style="245" hidden="1"/>
    <col min="3336" max="3337" width="15.86328125" style="245" hidden="1"/>
    <col min="3338" max="3343" width="16.1328125" style="245" hidden="1"/>
    <col min="3344" max="3344" width="6.1328125" style="245" hidden="1"/>
    <col min="3345" max="3345" width="3" style="245" hidden="1"/>
    <col min="3346" max="3585" width="8.59765625" style="245" hidden="1"/>
    <col min="3586" max="3591" width="14.86328125" style="245" hidden="1"/>
    <col min="3592" max="3593" width="15.86328125" style="245" hidden="1"/>
    <col min="3594" max="3599" width="16.1328125" style="245" hidden="1"/>
    <col min="3600" max="3600" width="6.1328125" style="245" hidden="1"/>
    <col min="3601" max="3601" width="3" style="245" hidden="1"/>
    <col min="3602" max="3841" width="8.59765625" style="245" hidden="1"/>
    <col min="3842" max="3847" width="14.86328125" style="245" hidden="1"/>
    <col min="3848" max="3849" width="15.86328125" style="245" hidden="1"/>
    <col min="3850" max="3855" width="16.1328125" style="245" hidden="1"/>
    <col min="3856" max="3856" width="6.1328125" style="245" hidden="1"/>
    <col min="3857" max="3857" width="3" style="245" hidden="1"/>
    <col min="3858" max="4097" width="8.59765625" style="245" hidden="1"/>
    <col min="4098" max="4103" width="14.86328125" style="245" hidden="1"/>
    <col min="4104" max="4105" width="15.86328125" style="245" hidden="1"/>
    <col min="4106" max="4111" width="16.1328125" style="245" hidden="1"/>
    <col min="4112" max="4112" width="6.1328125" style="245" hidden="1"/>
    <col min="4113" max="4113" width="3" style="245" hidden="1"/>
    <col min="4114" max="4353" width="8.59765625" style="245" hidden="1"/>
    <col min="4354" max="4359" width="14.86328125" style="245" hidden="1"/>
    <col min="4360" max="4361" width="15.86328125" style="245" hidden="1"/>
    <col min="4362" max="4367" width="16.1328125" style="245" hidden="1"/>
    <col min="4368" max="4368" width="6.1328125" style="245" hidden="1"/>
    <col min="4369" max="4369" width="3" style="245" hidden="1"/>
    <col min="4370" max="4609" width="8.59765625" style="245" hidden="1"/>
    <col min="4610" max="4615" width="14.86328125" style="245" hidden="1"/>
    <col min="4616" max="4617" width="15.86328125" style="245" hidden="1"/>
    <col min="4618" max="4623" width="16.1328125" style="245" hidden="1"/>
    <col min="4624" max="4624" width="6.1328125" style="245" hidden="1"/>
    <col min="4625" max="4625" width="3" style="245" hidden="1"/>
    <col min="4626" max="4865" width="8.59765625" style="245" hidden="1"/>
    <col min="4866" max="4871" width="14.86328125" style="245" hidden="1"/>
    <col min="4872" max="4873" width="15.86328125" style="245" hidden="1"/>
    <col min="4874" max="4879" width="16.1328125" style="245" hidden="1"/>
    <col min="4880" max="4880" width="6.1328125" style="245" hidden="1"/>
    <col min="4881" max="4881" width="3" style="245" hidden="1"/>
    <col min="4882" max="5121" width="8.59765625" style="245" hidden="1"/>
    <col min="5122" max="5127" width="14.86328125" style="245" hidden="1"/>
    <col min="5128" max="5129" width="15.86328125" style="245" hidden="1"/>
    <col min="5130" max="5135" width="16.1328125" style="245" hidden="1"/>
    <col min="5136" max="5136" width="6.1328125" style="245" hidden="1"/>
    <col min="5137" max="5137" width="3" style="245" hidden="1"/>
    <col min="5138" max="5377" width="8.59765625" style="245" hidden="1"/>
    <col min="5378" max="5383" width="14.86328125" style="245" hidden="1"/>
    <col min="5384" max="5385" width="15.86328125" style="245" hidden="1"/>
    <col min="5386" max="5391" width="16.1328125" style="245" hidden="1"/>
    <col min="5392" max="5392" width="6.1328125" style="245" hidden="1"/>
    <col min="5393" max="5393" width="3" style="245" hidden="1"/>
    <col min="5394" max="5633" width="8.59765625" style="245" hidden="1"/>
    <col min="5634" max="5639" width="14.86328125" style="245" hidden="1"/>
    <col min="5640" max="5641" width="15.86328125" style="245" hidden="1"/>
    <col min="5642" max="5647" width="16.1328125" style="245" hidden="1"/>
    <col min="5648" max="5648" width="6.1328125" style="245" hidden="1"/>
    <col min="5649" max="5649" width="3" style="245" hidden="1"/>
    <col min="5650" max="5889" width="8.59765625" style="245" hidden="1"/>
    <col min="5890" max="5895" width="14.86328125" style="245" hidden="1"/>
    <col min="5896" max="5897" width="15.86328125" style="245" hidden="1"/>
    <col min="5898" max="5903" width="16.1328125" style="245" hidden="1"/>
    <col min="5904" max="5904" width="6.1328125" style="245" hidden="1"/>
    <col min="5905" max="5905" width="3" style="245" hidden="1"/>
    <col min="5906" max="6145" width="8.59765625" style="245" hidden="1"/>
    <col min="6146" max="6151" width="14.86328125" style="245" hidden="1"/>
    <col min="6152" max="6153" width="15.86328125" style="245" hidden="1"/>
    <col min="6154" max="6159" width="16.1328125" style="245" hidden="1"/>
    <col min="6160" max="6160" width="6.1328125" style="245" hidden="1"/>
    <col min="6161" max="6161" width="3" style="245" hidden="1"/>
    <col min="6162" max="6401" width="8.59765625" style="245" hidden="1"/>
    <col min="6402" max="6407" width="14.86328125" style="245" hidden="1"/>
    <col min="6408" max="6409" width="15.86328125" style="245" hidden="1"/>
    <col min="6410" max="6415" width="16.1328125" style="245" hidden="1"/>
    <col min="6416" max="6416" width="6.1328125" style="245" hidden="1"/>
    <col min="6417" max="6417" width="3" style="245" hidden="1"/>
    <col min="6418" max="6657" width="8.59765625" style="245" hidden="1"/>
    <col min="6658" max="6663" width="14.86328125" style="245" hidden="1"/>
    <col min="6664" max="6665" width="15.86328125" style="245" hidden="1"/>
    <col min="6666" max="6671" width="16.1328125" style="245" hidden="1"/>
    <col min="6672" max="6672" width="6.1328125" style="245" hidden="1"/>
    <col min="6673" max="6673" width="3" style="245" hidden="1"/>
    <col min="6674" max="6913" width="8.59765625" style="245" hidden="1"/>
    <col min="6914" max="6919" width="14.86328125" style="245" hidden="1"/>
    <col min="6920" max="6921" width="15.86328125" style="245" hidden="1"/>
    <col min="6922" max="6927" width="16.1328125" style="245" hidden="1"/>
    <col min="6928" max="6928" width="6.1328125" style="245" hidden="1"/>
    <col min="6929" max="6929" width="3" style="245" hidden="1"/>
    <col min="6930" max="7169" width="8.59765625" style="245" hidden="1"/>
    <col min="7170" max="7175" width="14.86328125" style="245" hidden="1"/>
    <col min="7176" max="7177" width="15.86328125" style="245" hidden="1"/>
    <col min="7178" max="7183" width="16.1328125" style="245" hidden="1"/>
    <col min="7184" max="7184" width="6.1328125" style="245" hidden="1"/>
    <col min="7185" max="7185" width="3" style="245" hidden="1"/>
    <col min="7186" max="7425" width="8.59765625" style="245" hidden="1"/>
    <col min="7426" max="7431" width="14.86328125" style="245" hidden="1"/>
    <col min="7432" max="7433" width="15.86328125" style="245" hidden="1"/>
    <col min="7434" max="7439" width="16.1328125" style="245" hidden="1"/>
    <col min="7440" max="7440" width="6.1328125" style="245" hidden="1"/>
    <col min="7441" max="7441" width="3" style="245" hidden="1"/>
    <col min="7442" max="7681" width="8.59765625" style="245" hidden="1"/>
    <col min="7682" max="7687" width="14.86328125" style="245" hidden="1"/>
    <col min="7688" max="7689" width="15.86328125" style="245" hidden="1"/>
    <col min="7690" max="7695" width="16.1328125" style="245" hidden="1"/>
    <col min="7696" max="7696" width="6.1328125" style="245" hidden="1"/>
    <col min="7697" max="7697" width="3" style="245" hidden="1"/>
    <col min="7698" max="7937" width="8.59765625" style="245" hidden="1"/>
    <col min="7938" max="7943" width="14.86328125" style="245" hidden="1"/>
    <col min="7944" max="7945" width="15.86328125" style="245" hidden="1"/>
    <col min="7946" max="7951" width="16.1328125" style="245" hidden="1"/>
    <col min="7952" max="7952" width="6.1328125" style="245" hidden="1"/>
    <col min="7953" max="7953" width="3" style="245" hidden="1"/>
    <col min="7954" max="8193" width="8.59765625" style="245" hidden="1"/>
    <col min="8194" max="8199" width="14.86328125" style="245" hidden="1"/>
    <col min="8200" max="8201" width="15.86328125" style="245" hidden="1"/>
    <col min="8202" max="8207" width="16.1328125" style="245" hidden="1"/>
    <col min="8208" max="8208" width="6.1328125" style="245" hidden="1"/>
    <col min="8209" max="8209" width="3" style="245" hidden="1"/>
    <col min="8210" max="8449" width="8.59765625" style="245" hidden="1"/>
    <col min="8450" max="8455" width="14.86328125" style="245" hidden="1"/>
    <col min="8456" max="8457" width="15.86328125" style="245" hidden="1"/>
    <col min="8458" max="8463" width="16.1328125" style="245" hidden="1"/>
    <col min="8464" max="8464" width="6.1328125" style="245" hidden="1"/>
    <col min="8465" max="8465" width="3" style="245" hidden="1"/>
    <col min="8466" max="8705" width="8.59765625" style="245" hidden="1"/>
    <col min="8706" max="8711" width="14.86328125" style="245" hidden="1"/>
    <col min="8712" max="8713" width="15.86328125" style="245" hidden="1"/>
    <col min="8714" max="8719" width="16.1328125" style="245" hidden="1"/>
    <col min="8720" max="8720" width="6.1328125" style="245" hidden="1"/>
    <col min="8721" max="8721" width="3" style="245" hidden="1"/>
    <col min="8722" max="8961" width="8.59765625" style="245" hidden="1"/>
    <col min="8962" max="8967" width="14.86328125" style="245" hidden="1"/>
    <col min="8968" max="8969" width="15.86328125" style="245" hidden="1"/>
    <col min="8970" max="8975" width="16.1328125" style="245" hidden="1"/>
    <col min="8976" max="8976" width="6.1328125" style="245" hidden="1"/>
    <col min="8977" max="8977" width="3" style="245" hidden="1"/>
    <col min="8978" max="9217" width="8.59765625" style="245" hidden="1"/>
    <col min="9218" max="9223" width="14.86328125" style="245" hidden="1"/>
    <col min="9224" max="9225" width="15.86328125" style="245" hidden="1"/>
    <col min="9226" max="9231" width="16.1328125" style="245" hidden="1"/>
    <col min="9232" max="9232" width="6.1328125" style="245" hidden="1"/>
    <col min="9233" max="9233" width="3" style="245" hidden="1"/>
    <col min="9234" max="9473" width="8.59765625" style="245" hidden="1"/>
    <col min="9474" max="9479" width="14.86328125" style="245" hidden="1"/>
    <col min="9480" max="9481" width="15.86328125" style="245" hidden="1"/>
    <col min="9482" max="9487" width="16.1328125" style="245" hidden="1"/>
    <col min="9488" max="9488" width="6.1328125" style="245" hidden="1"/>
    <col min="9489" max="9489" width="3" style="245" hidden="1"/>
    <col min="9490" max="9729" width="8.59765625" style="245" hidden="1"/>
    <col min="9730" max="9735" width="14.86328125" style="245" hidden="1"/>
    <col min="9736" max="9737" width="15.86328125" style="245" hidden="1"/>
    <col min="9738" max="9743" width="16.1328125" style="245" hidden="1"/>
    <col min="9744" max="9744" width="6.1328125" style="245" hidden="1"/>
    <col min="9745" max="9745" width="3" style="245" hidden="1"/>
    <col min="9746" max="9985" width="8.59765625" style="245" hidden="1"/>
    <col min="9986" max="9991" width="14.86328125" style="245" hidden="1"/>
    <col min="9992" max="9993" width="15.86328125" style="245" hidden="1"/>
    <col min="9994" max="9999" width="16.1328125" style="245" hidden="1"/>
    <col min="10000" max="10000" width="6.1328125" style="245" hidden="1"/>
    <col min="10001" max="10001" width="3" style="245" hidden="1"/>
    <col min="10002" max="10241" width="8.59765625" style="245" hidden="1"/>
    <col min="10242" max="10247" width="14.86328125" style="245" hidden="1"/>
    <col min="10248" max="10249" width="15.86328125" style="245" hidden="1"/>
    <col min="10250" max="10255" width="16.1328125" style="245" hidden="1"/>
    <col min="10256" max="10256" width="6.1328125" style="245" hidden="1"/>
    <col min="10257" max="10257" width="3" style="245" hidden="1"/>
    <col min="10258" max="10497" width="8.59765625" style="245" hidden="1"/>
    <col min="10498" max="10503" width="14.86328125" style="245" hidden="1"/>
    <col min="10504" max="10505" width="15.86328125" style="245" hidden="1"/>
    <col min="10506" max="10511" width="16.1328125" style="245" hidden="1"/>
    <col min="10512" max="10512" width="6.1328125" style="245" hidden="1"/>
    <col min="10513" max="10513" width="3" style="245" hidden="1"/>
    <col min="10514" max="10753" width="8.59765625" style="245" hidden="1"/>
    <col min="10754" max="10759" width="14.86328125" style="245" hidden="1"/>
    <col min="10760" max="10761" width="15.86328125" style="245" hidden="1"/>
    <col min="10762" max="10767" width="16.1328125" style="245" hidden="1"/>
    <col min="10768" max="10768" width="6.1328125" style="245" hidden="1"/>
    <col min="10769" max="10769" width="3" style="245" hidden="1"/>
    <col min="10770" max="11009" width="8.59765625" style="245" hidden="1"/>
    <col min="11010" max="11015" width="14.86328125" style="245" hidden="1"/>
    <col min="11016" max="11017" width="15.86328125" style="245" hidden="1"/>
    <col min="11018" max="11023" width="16.1328125" style="245" hidden="1"/>
    <col min="11024" max="11024" width="6.1328125" style="245" hidden="1"/>
    <col min="11025" max="11025" width="3" style="245" hidden="1"/>
    <col min="11026" max="11265" width="8.59765625" style="245" hidden="1"/>
    <col min="11266" max="11271" width="14.86328125" style="245" hidden="1"/>
    <col min="11272" max="11273" width="15.86328125" style="245" hidden="1"/>
    <col min="11274" max="11279" width="16.1328125" style="245" hidden="1"/>
    <col min="11280" max="11280" width="6.1328125" style="245" hidden="1"/>
    <col min="11281" max="11281" width="3" style="245" hidden="1"/>
    <col min="11282" max="11521" width="8.59765625" style="245" hidden="1"/>
    <col min="11522" max="11527" width="14.86328125" style="245" hidden="1"/>
    <col min="11528" max="11529" width="15.86328125" style="245" hidden="1"/>
    <col min="11530" max="11535" width="16.1328125" style="245" hidden="1"/>
    <col min="11536" max="11536" width="6.1328125" style="245" hidden="1"/>
    <col min="11537" max="11537" width="3" style="245" hidden="1"/>
    <col min="11538" max="11777" width="8.59765625" style="245" hidden="1"/>
    <col min="11778" max="11783" width="14.86328125" style="245" hidden="1"/>
    <col min="11784" max="11785" width="15.86328125" style="245" hidden="1"/>
    <col min="11786" max="11791" width="16.1328125" style="245" hidden="1"/>
    <col min="11792" max="11792" width="6.1328125" style="245" hidden="1"/>
    <col min="11793" max="11793" width="3" style="245" hidden="1"/>
    <col min="11794" max="12033" width="8.59765625" style="245" hidden="1"/>
    <col min="12034" max="12039" width="14.86328125" style="245" hidden="1"/>
    <col min="12040" max="12041" width="15.86328125" style="245" hidden="1"/>
    <col min="12042" max="12047" width="16.1328125" style="245" hidden="1"/>
    <col min="12048" max="12048" width="6.1328125" style="245" hidden="1"/>
    <col min="12049" max="12049" width="3" style="245" hidden="1"/>
    <col min="12050" max="12289" width="8.59765625" style="245" hidden="1"/>
    <col min="12290" max="12295" width="14.86328125" style="245" hidden="1"/>
    <col min="12296" max="12297" width="15.86328125" style="245" hidden="1"/>
    <col min="12298" max="12303" width="16.1328125" style="245" hidden="1"/>
    <col min="12304" max="12304" width="6.1328125" style="245" hidden="1"/>
    <col min="12305" max="12305" width="3" style="245" hidden="1"/>
    <col min="12306" max="12545" width="8.59765625" style="245" hidden="1"/>
    <col min="12546" max="12551" width="14.86328125" style="245" hidden="1"/>
    <col min="12552" max="12553" width="15.86328125" style="245" hidden="1"/>
    <col min="12554" max="12559" width="16.1328125" style="245" hidden="1"/>
    <col min="12560" max="12560" width="6.1328125" style="245" hidden="1"/>
    <col min="12561" max="12561" width="3" style="245" hidden="1"/>
    <col min="12562" max="12801" width="8.59765625" style="245" hidden="1"/>
    <col min="12802" max="12807" width="14.86328125" style="245" hidden="1"/>
    <col min="12808" max="12809" width="15.86328125" style="245" hidden="1"/>
    <col min="12810" max="12815" width="16.1328125" style="245" hidden="1"/>
    <col min="12816" max="12816" width="6.1328125" style="245" hidden="1"/>
    <col min="12817" max="12817" width="3" style="245" hidden="1"/>
    <col min="12818" max="13057" width="8.59765625" style="245" hidden="1"/>
    <col min="13058" max="13063" width="14.86328125" style="245" hidden="1"/>
    <col min="13064" max="13065" width="15.86328125" style="245" hidden="1"/>
    <col min="13066" max="13071" width="16.1328125" style="245" hidden="1"/>
    <col min="13072" max="13072" width="6.1328125" style="245" hidden="1"/>
    <col min="13073" max="13073" width="3" style="245" hidden="1"/>
    <col min="13074" max="13313" width="8.59765625" style="245" hidden="1"/>
    <col min="13314" max="13319" width="14.86328125" style="245" hidden="1"/>
    <col min="13320" max="13321" width="15.86328125" style="245" hidden="1"/>
    <col min="13322" max="13327" width="16.1328125" style="245" hidden="1"/>
    <col min="13328" max="13328" width="6.1328125" style="245" hidden="1"/>
    <col min="13329" max="13329" width="3" style="245" hidden="1"/>
    <col min="13330" max="13569" width="8.59765625" style="245" hidden="1"/>
    <col min="13570" max="13575" width="14.86328125" style="245" hidden="1"/>
    <col min="13576" max="13577" width="15.86328125" style="245" hidden="1"/>
    <col min="13578" max="13583" width="16.1328125" style="245" hidden="1"/>
    <col min="13584" max="13584" width="6.1328125" style="245" hidden="1"/>
    <col min="13585" max="13585" width="3" style="245" hidden="1"/>
    <col min="13586" max="13825" width="8.59765625" style="245" hidden="1"/>
    <col min="13826" max="13831" width="14.86328125" style="245" hidden="1"/>
    <col min="13832" max="13833" width="15.86328125" style="245" hidden="1"/>
    <col min="13834" max="13839" width="16.1328125" style="245" hidden="1"/>
    <col min="13840" max="13840" width="6.1328125" style="245" hidden="1"/>
    <col min="13841" max="13841" width="3" style="245" hidden="1"/>
    <col min="13842" max="14081" width="8.59765625" style="245" hidden="1"/>
    <col min="14082" max="14087" width="14.86328125" style="245" hidden="1"/>
    <col min="14088" max="14089" width="15.86328125" style="245" hidden="1"/>
    <col min="14090" max="14095" width="16.1328125" style="245" hidden="1"/>
    <col min="14096" max="14096" width="6.1328125" style="245" hidden="1"/>
    <col min="14097" max="14097" width="3" style="245" hidden="1"/>
    <col min="14098" max="14337" width="8.59765625" style="245" hidden="1"/>
    <col min="14338" max="14343" width="14.86328125" style="245" hidden="1"/>
    <col min="14344" max="14345" width="15.86328125" style="245" hidden="1"/>
    <col min="14346" max="14351" width="16.1328125" style="245" hidden="1"/>
    <col min="14352" max="14352" width="6.1328125" style="245" hidden="1"/>
    <col min="14353" max="14353" width="3" style="245" hidden="1"/>
    <col min="14354" max="14593" width="8.59765625" style="245" hidden="1"/>
    <col min="14594" max="14599" width="14.86328125" style="245" hidden="1"/>
    <col min="14600" max="14601" width="15.86328125" style="245" hidden="1"/>
    <col min="14602" max="14607" width="16.1328125" style="245" hidden="1"/>
    <col min="14608" max="14608" width="6.1328125" style="245" hidden="1"/>
    <col min="14609" max="14609" width="3" style="245" hidden="1"/>
    <col min="14610" max="14849" width="8.59765625" style="245" hidden="1"/>
    <col min="14850" max="14855" width="14.86328125" style="245" hidden="1"/>
    <col min="14856" max="14857" width="15.86328125" style="245" hidden="1"/>
    <col min="14858" max="14863" width="16.1328125" style="245" hidden="1"/>
    <col min="14864" max="14864" width="6.1328125" style="245" hidden="1"/>
    <col min="14865" max="14865" width="3" style="245" hidden="1"/>
    <col min="14866" max="15105" width="8.59765625" style="245" hidden="1"/>
    <col min="15106" max="15111" width="14.86328125" style="245" hidden="1"/>
    <col min="15112" max="15113" width="15.86328125" style="245" hidden="1"/>
    <col min="15114" max="15119" width="16.1328125" style="245" hidden="1"/>
    <col min="15120" max="15120" width="6.1328125" style="245" hidden="1"/>
    <col min="15121" max="15121" width="3" style="245" hidden="1"/>
    <col min="15122" max="15361" width="8.59765625" style="245" hidden="1"/>
    <col min="15362" max="15367" width="14.86328125" style="245" hidden="1"/>
    <col min="15368" max="15369" width="15.86328125" style="245" hidden="1"/>
    <col min="15370" max="15375" width="16.1328125" style="245" hidden="1"/>
    <col min="15376" max="15376" width="6.1328125" style="245" hidden="1"/>
    <col min="15377" max="15377" width="3" style="245" hidden="1"/>
    <col min="15378" max="15617" width="8.59765625" style="245" hidden="1"/>
    <col min="15618" max="15623" width="14.86328125" style="245" hidden="1"/>
    <col min="15624" max="15625" width="15.86328125" style="245" hidden="1"/>
    <col min="15626" max="15631" width="16.1328125" style="245" hidden="1"/>
    <col min="15632" max="15632" width="6.1328125" style="245" hidden="1"/>
    <col min="15633" max="15633" width="3" style="245" hidden="1"/>
    <col min="15634" max="15873" width="8.59765625" style="245" hidden="1"/>
    <col min="15874" max="15879" width="14.86328125" style="245" hidden="1"/>
    <col min="15880" max="15881" width="15.86328125" style="245" hidden="1"/>
    <col min="15882" max="15887" width="16.1328125" style="245" hidden="1"/>
    <col min="15888" max="15888" width="6.1328125" style="245" hidden="1"/>
    <col min="15889" max="15889" width="3" style="245" hidden="1"/>
    <col min="15890" max="16129" width="8.59765625" style="245" hidden="1"/>
    <col min="16130" max="16135" width="14.86328125" style="245" hidden="1"/>
    <col min="16136" max="16137" width="15.86328125" style="245" hidden="1"/>
    <col min="16138" max="16143" width="16.1328125" style="245" hidden="1"/>
    <col min="16144" max="16144" width="6.1328125" style="245" hidden="1"/>
    <col min="16145" max="16145" width="3" style="245" hidden="1"/>
    <col min="16146" max="16384" width="8.59765625" style="245" hidden="1"/>
  </cols>
  <sheetData>
    <row r="1" spans="1:51" ht="42.75" customHeight="1" x14ac:dyDescent="0.25">
      <c r="A1" s="1254"/>
      <c r="B1" s="1256"/>
      <c r="P1" s="246"/>
      <c r="Q1" s="246"/>
    </row>
    <row r="2" spans="1:51" ht="25.5" x14ac:dyDescent="0.45">
      <c r="A2" s="1254"/>
      <c r="C2" s="1255"/>
      <c r="P2" s="246"/>
      <c r="Q2" s="246"/>
    </row>
    <row r="3" spans="1:51" ht="25.5" x14ac:dyDescent="0.45">
      <c r="A3" s="1254"/>
      <c r="C3" s="1255"/>
      <c r="P3" s="246"/>
      <c r="Q3" s="246"/>
    </row>
    <row r="4" spans="1:51" s="1253" customFormat="1" ht="12.75" x14ac:dyDescent="0.2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2.75" x14ac:dyDescent="0.2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2.75" x14ac:dyDescent="0.2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2.75" x14ac:dyDescent="0.2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2.75" x14ac:dyDescent="0.2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2.75" x14ac:dyDescent="0.2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2.75" x14ac:dyDescent="0.2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554</v>
      </c>
    </row>
    <row r="11" spans="1:51" s="1253" customFormat="1" ht="12.75" x14ac:dyDescent="0.2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2.75" x14ac:dyDescent="0.2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554</v>
      </c>
    </row>
    <row r="13" spans="1:51" s="1253" customFormat="1" ht="12.75" x14ac:dyDescent="0.2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2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2.75" x14ac:dyDescent="0.2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2.75" x14ac:dyDescent="0.2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2.75" x14ac:dyDescent="0.2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2.75" x14ac:dyDescent="0.2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2.75" x14ac:dyDescent="0.25">
      <c r="P19" s="246"/>
      <c r="Q19" s="246"/>
    </row>
    <row r="20" spans="1:259" ht="12.75" x14ac:dyDescent="0.25">
      <c r="P20" s="246"/>
      <c r="Q20" s="246"/>
    </row>
    <row r="21" spans="1:259" ht="16.149999999999999" x14ac:dyDescent="0.25">
      <c r="B21" s="1252"/>
      <c r="C21" s="248"/>
      <c r="D21" s="248"/>
      <c r="E21" s="248"/>
      <c r="F21" s="248"/>
      <c r="G21" s="248"/>
      <c r="H21" s="248"/>
      <c r="I21" s="248"/>
      <c r="J21" s="248"/>
      <c r="K21" s="248"/>
      <c r="L21" s="248"/>
      <c r="M21" s="248"/>
      <c r="N21" s="1251"/>
      <c r="O21" s="248"/>
      <c r="P21" s="249"/>
      <c r="Q21" s="246"/>
      <c r="IY21" s="1250"/>
    </row>
    <row r="22" spans="1:259" ht="16.149999999999999" x14ac:dyDescent="0.25">
      <c r="B22" s="250"/>
      <c r="IY22" s="1249"/>
    </row>
    <row r="23" spans="1:259" ht="12.75" x14ac:dyDescent="0.25">
      <c r="B23" s="250"/>
    </row>
    <row r="24" spans="1:259" ht="12.75" x14ac:dyDescent="0.25">
      <c r="B24" s="250"/>
    </row>
    <row r="25" spans="1:259" ht="12.75" x14ac:dyDescent="0.25">
      <c r="B25" s="250"/>
    </row>
    <row r="26" spans="1:259" ht="12.75" x14ac:dyDescent="0.25">
      <c r="B26" s="250"/>
    </row>
    <row r="27" spans="1:259" ht="12.75" x14ac:dyDescent="0.25">
      <c r="B27" s="250"/>
    </row>
    <row r="28" spans="1:259" ht="12.75" x14ac:dyDescent="0.25">
      <c r="B28" s="250"/>
    </row>
    <row r="29" spans="1:259" ht="12.75" x14ac:dyDescent="0.25">
      <c r="B29" s="250"/>
    </row>
    <row r="30" spans="1:259" ht="12.75" x14ac:dyDescent="0.25">
      <c r="B30" s="250"/>
    </row>
    <row r="31" spans="1:259" ht="12.75" x14ac:dyDescent="0.25">
      <c r="B31" s="250"/>
    </row>
    <row r="32" spans="1:259" ht="12.75" x14ac:dyDescent="0.25">
      <c r="B32" s="250"/>
    </row>
    <row r="33" spans="2:17" ht="12.75" x14ac:dyDescent="0.25">
      <c r="B33" s="250"/>
    </row>
    <row r="34" spans="2:17" ht="12.75" x14ac:dyDescent="0.25">
      <c r="B34" s="250"/>
    </row>
    <row r="35" spans="2:17" ht="12.75" x14ac:dyDescent="0.25">
      <c r="B35" s="250"/>
    </row>
    <row r="36" spans="2:17" ht="12.75" x14ac:dyDescent="0.25">
      <c r="B36" s="250"/>
    </row>
    <row r="37" spans="2:17" ht="12.75" x14ac:dyDescent="0.25">
      <c r="B37" s="250"/>
    </row>
    <row r="38" spans="2:17" ht="12.75" x14ac:dyDescent="0.25">
      <c r="B38" s="250"/>
    </row>
    <row r="39" spans="2:17" ht="12.75" x14ac:dyDescent="0.25">
      <c r="B39" s="342"/>
      <c r="C39" s="308"/>
      <c r="D39" s="308"/>
      <c r="E39" s="308"/>
      <c r="F39" s="308"/>
      <c r="G39" s="308"/>
      <c r="H39" s="308"/>
      <c r="I39" s="308"/>
      <c r="J39" s="308"/>
      <c r="K39" s="308"/>
      <c r="L39" s="308"/>
      <c r="M39" s="308"/>
      <c r="N39" s="308"/>
      <c r="O39" s="308"/>
      <c r="P39" s="343"/>
    </row>
    <row r="40" spans="2:17" ht="12.75" x14ac:dyDescent="0.25">
      <c r="B40" s="1237"/>
      <c r="C40" s="246"/>
      <c r="D40" s="246"/>
      <c r="E40" s="246"/>
      <c r="F40" s="246"/>
      <c r="G40" s="246"/>
      <c r="H40" s="246"/>
      <c r="I40" s="246"/>
      <c r="J40" s="246"/>
      <c r="K40" s="246"/>
      <c r="L40" s="246"/>
      <c r="M40" s="246"/>
      <c r="N40" s="246"/>
      <c r="O40" s="246"/>
      <c r="P40" s="1237"/>
      <c r="Q40" s="246"/>
    </row>
    <row r="41" spans="2:17" ht="16.149999999999999" x14ac:dyDescent="0.25">
      <c r="B41" s="247" t="s">
        <v>553</v>
      </c>
      <c r="C41" s="248"/>
      <c r="D41" s="248"/>
      <c r="E41" s="248"/>
      <c r="F41" s="248"/>
      <c r="G41" s="248"/>
      <c r="H41" s="248"/>
      <c r="I41" s="248"/>
      <c r="J41" s="248"/>
      <c r="K41" s="248"/>
      <c r="L41" s="248"/>
      <c r="M41" s="248"/>
      <c r="N41" s="248"/>
      <c r="O41" s="248"/>
      <c r="P41" s="249"/>
    </row>
    <row r="42" spans="2:17" ht="12.75" x14ac:dyDescent="0.25">
      <c r="B42" s="250"/>
      <c r="C42" s="246"/>
      <c r="D42" s="246"/>
      <c r="E42" s="246"/>
      <c r="F42" s="246"/>
      <c r="G42" s="1236" t="s">
        <v>548</v>
      </c>
      <c r="I42" s="1235"/>
      <c r="J42" s="1235"/>
      <c r="K42" s="1235"/>
      <c r="L42" s="246"/>
      <c r="M42" s="246"/>
      <c r="N42" s="246"/>
      <c r="O42" s="246"/>
    </row>
    <row r="43" spans="2:17" ht="12.75" x14ac:dyDescent="0.25">
      <c r="B43" s="250"/>
      <c r="C43" s="246"/>
      <c r="D43" s="246"/>
      <c r="E43" s="246"/>
      <c r="F43" s="246"/>
      <c r="G43" s="1234" t="s">
        <v>552</v>
      </c>
      <c r="H43" s="1233"/>
      <c r="I43" s="1233"/>
      <c r="J43" s="1233"/>
      <c r="K43" s="1233"/>
      <c r="L43" s="1233"/>
      <c r="M43" s="1233"/>
      <c r="N43" s="1233"/>
      <c r="O43" s="1232"/>
    </row>
    <row r="44" spans="2:17" ht="12.75" x14ac:dyDescent="0.25">
      <c r="B44" s="250"/>
      <c r="C44" s="246"/>
      <c r="D44" s="246"/>
      <c r="E44" s="246"/>
      <c r="F44" s="246"/>
      <c r="G44" s="1231"/>
      <c r="H44" s="1230"/>
      <c r="I44" s="1230"/>
      <c r="J44" s="1230"/>
      <c r="K44" s="1230"/>
      <c r="L44" s="1230"/>
      <c r="M44" s="1230"/>
      <c r="N44" s="1230"/>
      <c r="O44" s="1229"/>
    </row>
    <row r="45" spans="2:17" ht="12.75" x14ac:dyDescent="0.25">
      <c r="B45" s="250"/>
      <c r="C45" s="246"/>
      <c r="D45" s="246"/>
      <c r="E45" s="246"/>
      <c r="F45" s="246"/>
      <c r="G45" s="1231"/>
      <c r="H45" s="1230"/>
      <c r="I45" s="1230"/>
      <c r="J45" s="1230"/>
      <c r="K45" s="1230"/>
      <c r="L45" s="1230"/>
      <c r="M45" s="1230"/>
      <c r="N45" s="1230"/>
      <c r="O45" s="1229"/>
    </row>
    <row r="46" spans="2:17" ht="12.75" x14ac:dyDescent="0.25">
      <c r="B46" s="250"/>
      <c r="C46" s="246"/>
      <c r="D46" s="246"/>
      <c r="E46" s="246"/>
      <c r="F46" s="246"/>
      <c r="G46" s="1231"/>
      <c r="H46" s="1230"/>
      <c r="I46" s="1230"/>
      <c r="J46" s="1230"/>
      <c r="K46" s="1230"/>
      <c r="L46" s="1230"/>
      <c r="M46" s="1230"/>
      <c r="N46" s="1230"/>
      <c r="O46" s="1229"/>
    </row>
    <row r="47" spans="2:17" ht="12.75" x14ac:dyDescent="0.25">
      <c r="B47" s="250"/>
      <c r="C47" s="246"/>
      <c r="D47" s="246"/>
      <c r="E47" s="246"/>
      <c r="F47" s="246"/>
      <c r="G47" s="1228"/>
      <c r="H47" s="1227"/>
      <c r="I47" s="1227"/>
      <c r="J47" s="1227"/>
      <c r="K47" s="1227"/>
      <c r="L47" s="1227"/>
      <c r="M47" s="1227"/>
      <c r="N47" s="1227"/>
      <c r="O47" s="1226"/>
    </row>
    <row r="48" spans="2:17" ht="12.75" x14ac:dyDescent="0.25">
      <c r="B48" s="250"/>
      <c r="C48" s="246"/>
      <c r="D48" s="246"/>
      <c r="E48" s="246"/>
      <c r="F48" s="246"/>
      <c r="G48" s="246"/>
      <c r="H48" s="1248"/>
      <c r="I48" s="1248"/>
      <c r="J48" s="1248"/>
    </row>
    <row r="49" spans="1:17" ht="12.75" x14ac:dyDescent="0.25">
      <c r="B49" s="250"/>
      <c r="C49" s="246"/>
      <c r="D49" s="246"/>
      <c r="E49" s="246"/>
      <c r="F49" s="246"/>
      <c r="G49" s="245" t="s">
        <v>551</v>
      </c>
    </row>
    <row r="50" spans="1:17" ht="12.75" x14ac:dyDescent="0.25">
      <c r="B50" s="250"/>
      <c r="C50" s="246"/>
      <c r="D50" s="246"/>
      <c r="E50" s="246"/>
      <c r="F50" s="246"/>
      <c r="G50" s="1219"/>
      <c r="H50" s="1218"/>
      <c r="I50" s="1218"/>
      <c r="J50" s="1217"/>
      <c r="K50" s="1216" t="s">
        <v>517</v>
      </c>
      <c r="L50" s="1216" t="s">
        <v>518</v>
      </c>
      <c r="M50" s="1216" t="s">
        <v>519</v>
      </c>
      <c r="N50" s="1216" t="s">
        <v>520</v>
      </c>
      <c r="O50" s="1216" t="s">
        <v>521</v>
      </c>
    </row>
    <row r="51" spans="1:17" ht="12.75" x14ac:dyDescent="0.25">
      <c r="B51" s="250"/>
      <c r="C51" s="246"/>
      <c r="D51" s="246"/>
      <c r="E51" s="246"/>
      <c r="F51" s="246"/>
      <c r="G51" s="1215" t="s">
        <v>545</v>
      </c>
      <c r="H51" s="1214"/>
      <c r="I51" s="1213" t="s">
        <v>543</v>
      </c>
      <c r="J51" s="1213"/>
      <c r="K51" s="1247"/>
      <c r="L51" s="1247"/>
      <c r="M51" s="1247"/>
      <c r="N51" s="1201"/>
      <c r="O51" s="1247"/>
    </row>
    <row r="52" spans="1:17" ht="12.75" x14ac:dyDescent="0.25">
      <c r="B52" s="250"/>
      <c r="C52" s="246"/>
      <c r="D52" s="246"/>
      <c r="E52" s="246"/>
      <c r="F52" s="246"/>
      <c r="G52" s="1211"/>
      <c r="H52" s="1210"/>
      <c r="I52" s="1212"/>
      <c r="J52" s="1212"/>
      <c r="K52" s="1201"/>
      <c r="L52" s="1201"/>
      <c r="M52" s="1201"/>
      <c r="N52" s="1201"/>
      <c r="O52" s="1201"/>
    </row>
    <row r="53" spans="1:17" ht="12.75" x14ac:dyDescent="0.25">
      <c r="A53" s="1238"/>
      <c r="B53" s="250"/>
      <c r="C53" s="246"/>
      <c r="D53" s="246"/>
      <c r="E53" s="246"/>
      <c r="F53" s="246"/>
      <c r="G53" s="1211"/>
      <c r="H53" s="1210"/>
      <c r="I53" s="1203" t="s">
        <v>550</v>
      </c>
      <c r="J53" s="1203"/>
      <c r="K53" s="1246"/>
      <c r="L53" s="1246"/>
      <c r="M53" s="1246"/>
      <c r="N53" s="1209">
        <v>49.1</v>
      </c>
      <c r="O53" s="1246"/>
    </row>
    <row r="54" spans="1:17" ht="12.75" x14ac:dyDescent="0.25">
      <c r="A54" s="1238"/>
      <c r="B54" s="250"/>
      <c r="C54" s="246"/>
      <c r="D54" s="246"/>
      <c r="E54" s="246"/>
      <c r="F54" s="246"/>
      <c r="G54" s="1208"/>
      <c r="H54" s="1207"/>
      <c r="I54" s="1203"/>
      <c r="J54" s="1203"/>
      <c r="K54" s="1206"/>
      <c r="L54" s="1206"/>
      <c r="M54" s="1206"/>
      <c r="N54" s="1206"/>
      <c r="O54" s="1206"/>
    </row>
    <row r="55" spans="1:17" ht="12.75" x14ac:dyDescent="0.25">
      <c r="A55" s="1238"/>
      <c r="B55" s="250"/>
      <c r="C55" s="246"/>
      <c r="D55" s="246"/>
      <c r="E55" s="246"/>
      <c r="F55" s="246"/>
      <c r="G55" s="1205" t="s">
        <v>544</v>
      </c>
      <c r="H55" s="1204"/>
      <c r="I55" s="1203" t="s">
        <v>543</v>
      </c>
      <c r="J55" s="1203"/>
      <c r="K55" s="1247"/>
      <c r="L55" s="1247"/>
      <c r="M55" s="1247"/>
      <c r="N55" s="1201">
        <v>0</v>
      </c>
      <c r="O55" s="1247"/>
    </row>
    <row r="56" spans="1:17" ht="12.75" x14ac:dyDescent="0.25">
      <c r="A56" s="1238"/>
      <c r="B56" s="250"/>
      <c r="C56" s="246"/>
      <c r="D56" s="246"/>
      <c r="E56" s="246"/>
      <c r="F56" s="246"/>
      <c r="G56" s="1200"/>
      <c r="H56" s="1199"/>
      <c r="I56" s="1203"/>
      <c r="J56" s="1203"/>
      <c r="K56" s="1201"/>
      <c r="L56" s="1201"/>
      <c r="M56" s="1201"/>
      <c r="N56" s="1201"/>
      <c r="O56" s="1201"/>
    </row>
    <row r="57" spans="1:17" s="1238" customFormat="1" ht="12.75" x14ac:dyDescent="0.25">
      <c r="B57" s="1239"/>
      <c r="C57" s="1235"/>
      <c r="D57" s="1235"/>
      <c r="E57" s="1235"/>
      <c r="F57" s="1235"/>
      <c r="G57" s="1200"/>
      <c r="H57" s="1199"/>
      <c r="I57" s="1195" t="s">
        <v>550</v>
      </c>
      <c r="J57" s="1195"/>
      <c r="K57" s="1246"/>
      <c r="L57" s="1246"/>
      <c r="M57" s="1246"/>
      <c r="N57" s="1209">
        <v>57.1</v>
      </c>
      <c r="O57" s="1246"/>
      <c r="P57" s="1244"/>
      <c r="Q57" s="1239"/>
    </row>
    <row r="58" spans="1:17" s="1238" customFormat="1" ht="12.75" x14ac:dyDescent="0.25">
      <c r="A58" s="245"/>
      <c r="B58" s="1239"/>
      <c r="C58" s="1235"/>
      <c r="D58" s="1235"/>
      <c r="E58" s="1235"/>
      <c r="F58" s="1235"/>
      <c r="G58" s="1197"/>
      <c r="H58" s="1196"/>
      <c r="I58" s="1195"/>
      <c r="J58" s="1195"/>
      <c r="K58" s="1206"/>
      <c r="L58" s="1206"/>
      <c r="M58" s="1206"/>
      <c r="N58" s="1206"/>
      <c r="O58" s="1206"/>
      <c r="P58" s="1244"/>
      <c r="Q58" s="1239"/>
    </row>
    <row r="59" spans="1:17" s="1238" customFormat="1" ht="12.75" x14ac:dyDescent="0.25">
      <c r="A59" s="245"/>
      <c r="B59" s="1239"/>
      <c r="C59" s="1235"/>
      <c r="D59" s="1235"/>
      <c r="E59" s="1235"/>
      <c r="F59" s="1235"/>
      <c r="G59" s="1235"/>
      <c r="H59" s="1235"/>
      <c r="I59" s="1235"/>
      <c r="J59" s="1235"/>
      <c r="K59" s="1245"/>
      <c r="L59" s="1245"/>
      <c r="M59" s="1245"/>
      <c r="N59" s="1245"/>
      <c r="O59" s="1245"/>
      <c r="P59" s="1244"/>
      <c r="Q59" s="1239"/>
    </row>
    <row r="60" spans="1:17" s="1238" customFormat="1" ht="12.75" x14ac:dyDescent="0.25">
      <c r="A60" s="245"/>
      <c r="B60" s="1239"/>
      <c r="C60" s="1235"/>
      <c r="D60" s="1235"/>
      <c r="E60" s="1235"/>
      <c r="F60" s="1235"/>
      <c r="G60" s="1235"/>
      <c r="H60" s="1235"/>
      <c r="I60" s="1235"/>
      <c r="J60" s="1235"/>
      <c r="K60" s="1245"/>
      <c r="L60" s="1245"/>
      <c r="M60" s="1245"/>
      <c r="N60" s="1245"/>
      <c r="O60" s="1245"/>
      <c r="P60" s="1244"/>
      <c r="Q60" s="1239"/>
    </row>
    <row r="61" spans="1:17" s="1238" customFormat="1" ht="12.75" x14ac:dyDescent="0.25">
      <c r="A61" s="245"/>
      <c r="B61" s="1243"/>
      <c r="C61" s="1242"/>
      <c r="D61" s="1242"/>
      <c r="E61" s="1242"/>
      <c r="F61" s="1242"/>
      <c r="G61" s="1242"/>
      <c r="H61" s="1242"/>
      <c r="I61" s="1242"/>
      <c r="J61" s="1242"/>
      <c r="K61" s="1242"/>
      <c r="L61" s="1242"/>
      <c r="M61" s="1241"/>
      <c r="N61" s="1241"/>
      <c r="O61" s="1241"/>
      <c r="P61" s="1240"/>
      <c r="Q61" s="1239"/>
    </row>
    <row r="62" spans="1:17" ht="12.75" x14ac:dyDescent="0.25">
      <c r="B62" s="1237"/>
      <c r="C62" s="1237"/>
      <c r="D62" s="1237"/>
      <c r="E62" s="1237"/>
      <c r="F62" s="1237"/>
      <c r="G62" s="1237"/>
      <c r="H62" s="1237"/>
      <c r="I62" s="1237"/>
      <c r="J62" s="1237"/>
      <c r="K62" s="1237"/>
      <c r="L62" s="1237"/>
      <c r="M62" s="1237"/>
      <c r="N62" s="1237"/>
      <c r="O62" s="1237"/>
      <c r="P62" s="1237"/>
      <c r="Q62" s="246"/>
    </row>
    <row r="63" spans="1:17" ht="16.149999999999999" x14ac:dyDescent="0.25">
      <c r="B63" s="309" t="s">
        <v>549</v>
      </c>
      <c r="C63" s="246"/>
      <c r="D63" s="246"/>
      <c r="E63" s="246"/>
      <c r="F63" s="246"/>
      <c r="G63" s="246"/>
      <c r="H63" s="246"/>
      <c r="I63" s="246"/>
      <c r="J63" s="246"/>
      <c r="K63" s="246"/>
      <c r="L63" s="246"/>
      <c r="M63" s="246"/>
      <c r="N63" s="246"/>
      <c r="O63" s="246"/>
    </row>
    <row r="64" spans="1:17" ht="12.75" x14ac:dyDescent="0.25">
      <c r="B64" s="250"/>
      <c r="C64" s="246"/>
      <c r="D64" s="246"/>
      <c r="E64" s="246"/>
      <c r="F64" s="246"/>
      <c r="G64" s="1236" t="s">
        <v>548</v>
      </c>
      <c r="I64" s="1235"/>
      <c r="J64" s="1235"/>
      <c r="K64" s="1235"/>
      <c r="L64" s="246"/>
      <c r="M64" s="246"/>
      <c r="N64" s="246"/>
      <c r="O64" s="246"/>
    </row>
    <row r="65" spans="2:30" ht="12.75" x14ac:dyDescent="0.25">
      <c r="B65" s="250"/>
      <c r="C65" s="246"/>
      <c r="D65" s="246"/>
      <c r="E65" s="246"/>
      <c r="F65" s="246"/>
      <c r="G65" s="1234" t="s">
        <v>547</v>
      </c>
      <c r="H65" s="1233"/>
      <c r="I65" s="1233"/>
      <c r="J65" s="1233"/>
      <c r="K65" s="1233"/>
      <c r="L65" s="1233"/>
      <c r="M65" s="1233"/>
      <c r="N65" s="1233"/>
      <c r="O65" s="1232"/>
    </row>
    <row r="66" spans="2:30" ht="12.75" x14ac:dyDescent="0.25">
      <c r="B66" s="250"/>
      <c r="C66" s="246"/>
      <c r="D66" s="246"/>
      <c r="E66" s="246"/>
      <c r="F66" s="246"/>
      <c r="G66" s="1231"/>
      <c r="H66" s="1230"/>
      <c r="I66" s="1230"/>
      <c r="J66" s="1230"/>
      <c r="K66" s="1230"/>
      <c r="L66" s="1230"/>
      <c r="M66" s="1230"/>
      <c r="N66" s="1230"/>
      <c r="O66" s="1229"/>
    </row>
    <row r="67" spans="2:30" ht="12.75" x14ac:dyDescent="0.25">
      <c r="B67" s="250"/>
      <c r="C67" s="246"/>
      <c r="D67" s="246"/>
      <c r="E67" s="246"/>
      <c r="F67" s="246"/>
      <c r="G67" s="1231"/>
      <c r="H67" s="1230"/>
      <c r="I67" s="1230"/>
      <c r="J67" s="1230"/>
      <c r="K67" s="1230"/>
      <c r="L67" s="1230"/>
      <c r="M67" s="1230"/>
      <c r="N67" s="1230"/>
      <c r="O67" s="1229"/>
    </row>
    <row r="68" spans="2:30" ht="12.75" x14ac:dyDescent="0.25">
      <c r="B68" s="250"/>
      <c r="C68" s="246"/>
      <c r="D68" s="246"/>
      <c r="E68" s="246"/>
      <c r="F68" s="246"/>
      <c r="G68" s="1231"/>
      <c r="H68" s="1230"/>
      <c r="I68" s="1230"/>
      <c r="J68" s="1230"/>
      <c r="K68" s="1230"/>
      <c r="L68" s="1230"/>
      <c r="M68" s="1230"/>
      <c r="N68" s="1230"/>
      <c r="O68" s="1229"/>
    </row>
    <row r="69" spans="2:30" ht="12.75" x14ac:dyDescent="0.25">
      <c r="B69" s="250"/>
      <c r="C69" s="246"/>
      <c r="D69" s="246"/>
      <c r="E69" s="246"/>
      <c r="F69" s="246"/>
      <c r="G69" s="1228"/>
      <c r="H69" s="1227"/>
      <c r="I69" s="1227"/>
      <c r="J69" s="1227"/>
      <c r="K69" s="1227"/>
      <c r="L69" s="1227"/>
      <c r="M69" s="1227"/>
      <c r="N69" s="1227"/>
      <c r="O69" s="1226"/>
    </row>
    <row r="70" spans="2:30" ht="12.75" x14ac:dyDescent="0.25">
      <c r="B70" s="250"/>
      <c r="C70" s="246"/>
      <c r="D70" s="246"/>
      <c r="E70" s="246"/>
      <c r="F70" s="246"/>
      <c r="G70" s="246"/>
      <c r="H70" s="1225"/>
      <c r="I70" s="1225"/>
      <c r="J70" s="1222"/>
      <c r="K70" s="1222"/>
      <c r="L70" s="1221"/>
      <c r="M70" s="1222"/>
      <c r="N70" s="1221"/>
      <c r="O70" s="1220"/>
    </row>
    <row r="71" spans="2:30" ht="12.75" x14ac:dyDescent="0.25">
      <c r="B71" s="250"/>
      <c r="C71" s="246"/>
      <c r="D71" s="246"/>
      <c r="E71" s="246"/>
      <c r="F71" s="246"/>
      <c r="G71" s="1224" t="s">
        <v>546</v>
      </c>
      <c r="I71" s="1223"/>
      <c r="J71" s="1222"/>
      <c r="K71" s="1222"/>
      <c r="L71" s="1221"/>
      <c r="M71" s="1222"/>
      <c r="N71" s="1221"/>
      <c r="O71" s="1220"/>
    </row>
    <row r="72" spans="2:30" ht="12.75" x14ac:dyDescent="0.25">
      <c r="B72" s="250"/>
      <c r="C72" s="246"/>
      <c r="D72" s="246"/>
      <c r="E72" s="246"/>
      <c r="F72" s="246"/>
      <c r="G72" s="1219"/>
      <c r="H72" s="1218"/>
      <c r="I72" s="1218"/>
      <c r="J72" s="1217"/>
      <c r="K72" s="1216" t="s">
        <v>517</v>
      </c>
      <c r="L72" s="1216" t="s">
        <v>518</v>
      </c>
      <c r="M72" s="1216" t="s">
        <v>519</v>
      </c>
      <c r="N72" s="1216" t="s">
        <v>520</v>
      </c>
      <c r="O72" s="1216" t="s">
        <v>521</v>
      </c>
    </row>
    <row r="73" spans="2:30" ht="12.75" x14ac:dyDescent="0.25">
      <c r="B73" s="250"/>
      <c r="C73" s="246"/>
      <c r="D73" s="246"/>
      <c r="E73" s="246"/>
      <c r="F73" s="246"/>
      <c r="G73" s="1215" t="s">
        <v>545</v>
      </c>
      <c r="H73" s="1214"/>
      <c r="I73" s="1213" t="s">
        <v>543</v>
      </c>
      <c r="J73" s="1213"/>
      <c r="K73" s="1202"/>
      <c r="L73" s="1202"/>
      <c r="M73" s="1201"/>
      <c r="N73" s="1201"/>
      <c r="O73" s="1201"/>
      <c r="S73" s="245">
        <v>9.9</v>
      </c>
    </row>
    <row r="74" spans="2:30" ht="12.75" x14ac:dyDescent="0.25">
      <c r="B74" s="250"/>
      <c r="C74" s="246"/>
      <c r="D74" s="246"/>
      <c r="E74" s="246"/>
      <c r="F74" s="246"/>
      <c r="G74" s="1211"/>
      <c r="H74" s="1210"/>
      <c r="I74" s="1212"/>
      <c r="J74" s="1212"/>
      <c r="K74" s="1202"/>
      <c r="L74" s="1202"/>
      <c r="M74" s="1201"/>
      <c r="N74" s="1201"/>
      <c r="O74" s="1201"/>
    </row>
    <row r="75" spans="2:30" ht="12.75" x14ac:dyDescent="0.25">
      <c r="B75" s="250"/>
      <c r="C75" s="246"/>
      <c r="D75" s="246"/>
      <c r="E75" s="246"/>
      <c r="F75" s="246"/>
      <c r="G75" s="1211"/>
      <c r="H75" s="1210"/>
      <c r="I75" s="1203" t="s">
        <v>542</v>
      </c>
      <c r="J75" s="1203"/>
      <c r="K75" s="1209">
        <v>5.5</v>
      </c>
      <c r="L75" s="1209">
        <v>5</v>
      </c>
      <c r="M75" s="1209">
        <v>4.3</v>
      </c>
      <c r="N75" s="1209">
        <v>3.8</v>
      </c>
      <c r="O75" s="1209">
        <v>2.9</v>
      </c>
      <c r="U75" s="245">
        <v>81.2</v>
      </c>
      <c r="W75" s="245">
        <v>87.2</v>
      </c>
      <c r="Y75" s="245">
        <v>99.8</v>
      </c>
      <c r="AA75" s="245">
        <v>109.5</v>
      </c>
      <c r="AC75" s="245">
        <v>115.2</v>
      </c>
    </row>
    <row r="76" spans="2:30" ht="12.75" x14ac:dyDescent="0.25">
      <c r="B76" s="250"/>
      <c r="C76" s="246"/>
      <c r="D76" s="246"/>
      <c r="E76" s="246"/>
      <c r="F76" s="246"/>
      <c r="G76" s="1208"/>
      <c r="H76" s="1207"/>
      <c r="I76" s="1203"/>
      <c r="J76" s="1203"/>
      <c r="K76" s="1206"/>
      <c r="L76" s="1206"/>
      <c r="M76" s="1206"/>
      <c r="N76" s="1206"/>
      <c r="O76" s="1206"/>
    </row>
    <row r="77" spans="2:30" ht="12.75" x14ac:dyDescent="0.25">
      <c r="B77" s="250"/>
      <c r="C77" s="246"/>
      <c r="D77" s="246"/>
      <c r="E77" s="246"/>
      <c r="F77" s="246"/>
      <c r="G77" s="1205" t="s">
        <v>544</v>
      </c>
      <c r="H77" s="1204"/>
      <c r="I77" s="1203" t="s">
        <v>543</v>
      </c>
      <c r="J77" s="1203"/>
      <c r="K77" s="1202">
        <v>0</v>
      </c>
      <c r="L77" s="1202">
        <v>0</v>
      </c>
      <c r="M77" s="1201">
        <v>0</v>
      </c>
      <c r="N77" s="1201">
        <v>0</v>
      </c>
      <c r="O77" s="1201">
        <v>0</v>
      </c>
      <c r="R77" s="245">
        <v>12.3</v>
      </c>
      <c r="T77" s="245">
        <v>11.1</v>
      </c>
    </row>
    <row r="78" spans="2:30" ht="12.75" x14ac:dyDescent="0.25">
      <c r="B78" s="250"/>
      <c r="C78" s="246"/>
      <c r="D78" s="246"/>
      <c r="E78" s="246"/>
      <c r="F78" s="246"/>
      <c r="G78" s="1200"/>
      <c r="H78" s="1199"/>
      <c r="I78" s="1203"/>
      <c r="J78" s="1203"/>
      <c r="K78" s="1202"/>
      <c r="L78" s="1202"/>
      <c r="M78" s="1201"/>
      <c r="N78" s="1201"/>
      <c r="O78" s="1201"/>
    </row>
    <row r="79" spans="2:30" ht="12.75" x14ac:dyDescent="0.25">
      <c r="B79" s="250"/>
      <c r="C79" s="246"/>
      <c r="D79" s="246"/>
      <c r="E79" s="246"/>
      <c r="F79" s="246"/>
      <c r="G79" s="1200"/>
      <c r="H79" s="1199"/>
      <c r="I79" s="1198" t="s">
        <v>542</v>
      </c>
      <c r="J79" s="1195"/>
      <c r="K79" s="1194">
        <v>9.6999999999999993</v>
      </c>
      <c r="L79" s="1194">
        <v>8.6</v>
      </c>
      <c r="M79" s="1194">
        <v>7.7</v>
      </c>
      <c r="N79" s="1194">
        <v>6.4</v>
      </c>
      <c r="O79" s="1194">
        <v>6.9</v>
      </c>
      <c r="V79" s="245">
        <v>53.5</v>
      </c>
      <c r="X79" s="245">
        <v>48.2</v>
      </c>
      <c r="Z79" s="245">
        <v>34.200000000000003</v>
      </c>
      <c r="AB79" s="245">
        <v>30.3</v>
      </c>
      <c r="AD79" s="245">
        <v>28.9</v>
      </c>
    </row>
    <row r="80" spans="2:30" ht="12.75" x14ac:dyDescent="0.25">
      <c r="B80" s="250"/>
      <c r="C80" s="246"/>
      <c r="D80" s="246"/>
      <c r="E80" s="246"/>
      <c r="F80" s="246"/>
      <c r="G80" s="1197"/>
      <c r="H80" s="1196"/>
      <c r="I80" s="1195"/>
      <c r="J80" s="1195"/>
      <c r="K80" s="1194"/>
      <c r="L80" s="1194"/>
      <c r="M80" s="1194"/>
      <c r="N80" s="1194"/>
      <c r="O80" s="1194"/>
    </row>
    <row r="81" spans="2:17" ht="12.75" x14ac:dyDescent="0.25">
      <c r="B81" s="250"/>
      <c r="C81" s="246"/>
      <c r="D81" s="246"/>
      <c r="E81" s="246"/>
      <c r="F81" s="246"/>
      <c r="G81" s="246"/>
      <c r="H81" s="246"/>
      <c r="I81" s="246"/>
      <c r="J81" s="246"/>
      <c r="K81" s="1193"/>
      <c r="L81" s="246"/>
      <c r="M81" s="246"/>
      <c r="N81" s="246"/>
      <c r="O81" s="246"/>
    </row>
    <row r="82" spans="2:17" ht="16.149999999999999" x14ac:dyDescent="0.25">
      <c r="B82" s="250"/>
      <c r="C82" s="246"/>
      <c r="D82" s="246"/>
      <c r="E82" s="246"/>
      <c r="F82" s="246"/>
      <c r="G82" s="246"/>
      <c r="H82" s="246"/>
      <c r="I82" s="246"/>
      <c r="J82" s="246"/>
      <c r="K82" s="1192"/>
      <c r="L82" s="1192"/>
      <c r="M82" s="1192"/>
      <c r="N82" s="1192"/>
      <c r="O82" s="1192"/>
    </row>
    <row r="83" spans="2:17" ht="12.75" x14ac:dyDescent="0.25">
      <c r="B83" s="342"/>
      <c r="C83" s="308"/>
      <c r="D83" s="308"/>
      <c r="E83" s="308"/>
      <c r="F83" s="308"/>
      <c r="G83" s="308"/>
      <c r="H83" s="308"/>
      <c r="I83" s="308"/>
      <c r="J83" s="308"/>
      <c r="K83" s="308"/>
      <c r="L83" s="308"/>
      <c r="M83" s="308"/>
      <c r="N83" s="308"/>
      <c r="O83" s="308"/>
      <c r="P83" s="343"/>
    </row>
    <row r="84" spans="2:17" ht="12.75" x14ac:dyDescent="0.25">
      <c r="H84" s="246"/>
      <c r="I84" s="246"/>
      <c r="J84" s="246"/>
      <c r="K84" s="246"/>
      <c r="L84" s="246"/>
      <c r="M84" s="246"/>
      <c r="N84" s="246"/>
      <c r="O84" s="246"/>
      <c r="P84" s="246"/>
      <c r="Q84" s="246"/>
    </row>
    <row r="85" spans="2:17" ht="12.75" x14ac:dyDescent="0.25">
      <c r="B85" s="246"/>
      <c r="C85" s="246"/>
      <c r="D85" s="246"/>
      <c r="E85" s="246"/>
      <c r="F85" s="246"/>
      <c r="G85" s="246"/>
      <c r="H85" s="246"/>
      <c r="I85" s="246"/>
      <c r="J85" s="246"/>
      <c r="K85" s="246"/>
      <c r="L85" s="246"/>
      <c r="M85" s="246"/>
      <c r="N85" s="246"/>
      <c r="O85" s="246"/>
      <c r="P85" s="246"/>
      <c r="Q85" s="246"/>
    </row>
    <row r="86" spans="2:17" ht="12.75" hidden="1" x14ac:dyDescent="0.25">
      <c r="B86" s="246"/>
      <c r="C86" s="246"/>
      <c r="D86" s="246"/>
      <c r="E86" s="246"/>
      <c r="F86" s="246"/>
      <c r="G86" s="246"/>
      <c r="H86" s="246"/>
      <c r="I86" s="246"/>
      <c r="J86" s="246"/>
      <c r="K86" s="246"/>
      <c r="L86" s="246"/>
      <c r="M86" s="246"/>
      <c r="N86" s="246"/>
      <c r="O86" s="246"/>
      <c r="P86" s="246"/>
      <c r="Q86" s="246"/>
    </row>
    <row r="87" spans="2:17" ht="12.75" hidden="1" x14ac:dyDescent="0.25">
      <c r="B87" s="246"/>
      <c r="C87" s="246"/>
      <c r="D87" s="246"/>
      <c r="E87" s="246"/>
      <c r="F87" s="246"/>
      <c r="G87" s="246"/>
      <c r="H87" s="246"/>
      <c r="I87" s="246"/>
      <c r="J87" s="246"/>
      <c r="K87" s="1191"/>
      <c r="L87" s="246"/>
      <c r="M87" s="246"/>
      <c r="N87" s="246"/>
      <c r="O87" s="246"/>
      <c r="P87" s="246"/>
      <c r="Q87" s="246"/>
    </row>
    <row r="88" spans="2:17" ht="12.75" hidden="1" x14ac:dyDescent="0.25">
      <c r="B88" s="246"/>
      <c r="C88" s="246"/>
      <c r="D88" s="246"/>
      <c r="E88" s="246"/>
      <c r="F88" s="246"/>
      <c r="G88" s="246"/>
      <c r="H88" s="246"/>
      <c r="I88" s="246"/>
      <c r="J88" s="246"/>
      <c r="K88" s="246"/>
      <c r="L88" s="246"/>
      <c r="M88" s="246"/>
      <c r="N88" s="246"/>
      <c r="O88" s="246"/>
      <c r="P88" s="246"/>
      <c r="Q88" s="246"/>
    </row>
    <row r="89" spans="2:17" ht="12.75" hidden="1" x14ac:dyDescent="0.25">
      <c r="B89" s="246"/>
      <c r="C89" s="246"/>
      <c r="D89" s="246"/>
      <c r="E89" s="246"/>
      <c r="F89" s="246"/>
      <c r="G89" s="246"/>
      <c r="H89" s="246"/>
      <c r="I89" s="246"/>
      <c r="J89" s="246"/>
      <c r="K89" s="246"/>
      <c r="L89" s="246"/>
      <c r="M89" s="246"/>
      <c r="N89" s="246"/>
      <c r="O89" s="246"/>
      <c r="P89" s="246"/>
      <c r="Q89" s="246"/>
    </row>
    <row r="90" spans="2:17" ht="12.75" hidden="1" x14ac:dyDescent="0.25">
      <c r="B90" s="246"/>
      <c r="C90" s="246"/>
      <c r="D90" s="246"/>
      <c r="E90" s="246"/>
      <c r="F90" s="246"/>
      <c r="G90" s="246"/>
      <c r="H90" s="246"/>
      <c r="I90" s="246"/>
      <c r="J90" s="246"/>
      <c r="K90" s="246"/>
      <c r="L90" s="246"/>
      <c r="M90" s="246"/>
      <c r="N90" s="246"/>
      <c r="O90" s="246"/>
      <c r="P90" s="246"/>
      <c r="Q90" s="246"/>
    </row>
    <row r="91" spans="2:17" ht="12.75" hidden="1" x14ac:dyDescent="0.25">
      <c r="B91" s="246"/>
      <c r="C91" s="246"/>
      <c r="D91" s="246"/>
      <c r="E91" s="246"/>
      <c r="F91" s="246"/>
      <c r="G91" s="246"/>
      <c r="H91" s="246"/>
      <c r="I91" s="246"/>
      <c r="J91" s="246"/>
      <c r="K91" s="246"/>
      <c r="L91" s="246"/>
      <c r="M91" s="246"/>
      <c r="N91" s="246"/>
      <c r="O91" s="246"/>
      <c r="P91" s="246"/>
      <c r="Q91" s="246"/>
    </row>
    <row r="92" spans="2:17" ht="13.5" hidden="1" customHeight="1" x14ac:dyDescent="0.25">
      <c r="B92" s="246"/>
      <c r="C92" s="246"/>
      <c r="D92" s="246"/>
      <c r="E92" s="246"/>
      <c r="F92" s="246"/>
      <c r="G92" s="246"/>
      <c r="H92" s="246"/>
      <c r="I92" s="246"/>
      <c r="J92" s="246"/>
      <c r="K92" s="246"/>
      <c r="L92" s="246"/>
      <c r="M92" s="246"/>
      <c r="N92" s="246"/>
      <c r="O92" s="246"/>
      <c r="P92" s="246"/>
      <c r="Q92" s="246"/>
    </row>
    <row r="93" spans="2:17" ht="13.5" hidden="1" customHeight="1" x14ac:dyDescent="0.25">
      <c r="B93" s="246"/>
      <c r="C93" s="246"/>
      <c r="D93" s="246"/>
      <c r="E93" s="246"/>
      <c r="F93" s="246"/>
      <c r="G93" s="246"/>
      <c r="H93" s="246"/>
      <c r="I93" s="246"/>
      <c r="J93" s="246"/>
      <c r="K93" s="246"/>
      <c r="L93" s="246"/>
      <c r="M93" s="246"/>
      <c r="N93" s="246"/>
      <c r="O93" s="246"/>
      <c r="P93" s="246"/>
      <c r="Q93" s="246"/>
    </row>
    <row r="94" spans="2:17" ht="13.5" hidden="1" customHeight="1" x14ac:dyDescent="0.25">
      <c r="B94" s="246"/>
      <c r="C94" s="246"/>
      <c r="D94" s="246"/>
      <c r="E94" s="246"/>
      <c r="F94" s="246"/>
      <c r="G94" s="246"/>
      <c r="H94" s="246"/>
      <c r="I94" s="246"/>
      <c r="J94" s="246"/>
      <c r="K94" s="246"/>
      <c r="L94" s="246"/>
      <c r="M94" s="246"/>
      <c r="N94" s="246"/>
      <c r="O94" s="246"/>
      <c r="P94" s="246"/>
      <c r="Q94" s="246"/>
    </row>
    <row r="95" spans="2:17" ht="13.5" hidden="1" customHeight="1" x14ac:dyDescent="0.25">
      <c r="B95" s="246"/>
      <c r="C95" s="246"/>
      <c r="D95" s="246"/>
      <c r="E95" s="246"/>
      <c r="F95" s="246"/>
      <c r="G95" s="246"/>
      <c r="H95" s="246"/>
      <c r="I95" s="246"/>
      <c r="J95" s="246"/>
      <c r="K95" s="246"/>
      <c r="L95" s="246"/>
      <c r="M95" s="246"/>
      <c r="N95" s="246"/>
      <c r="O95" s="246"/>
      <c r="P95" s="246"/>
      <c r="Q95" s="246"/>
    </row>
    <row r="96" spans="2:17" ht="13.5" hidden="1" customHeight="1" x14ac:dyDescent="0.25">
      <c r="B96" s="246"/>
      <c r="C96" s="246"/>
      <c r="D96" s="246"/>
      <c r="E96" s="246"/>
      <c r="F96" s="246"/>
      <c r="G96" s="246"/>
      <c r="H96" s="246"/>
      <c r="I96" s="246"/>
      <c r="J96" s="246"/>
      <c r="K96" s="246"/>
      <c r="L96" s="246"/>
      <c r="M96" s="246"/>
      <c r="N96" s="246"/>
      <c r="O96" s="246"/>
      <c r="P96" s="246"/>
      <c r="Q96" s="246"/>
    </row>
    <row r="97" spans="2:17" ht="13.5" hidden="1" customHeight="1" x14ac:dyDescent="0.25">
      <c r="B97" s="246"/>
      <c r="C97" s="246"/>
      <c r="D97" s="246"/>
      <c r="E97" s="246"/>
      <c r="F97" s="246"/>
      <c r="G97" s="246"/>
      <c r="H97" s="246"/>
      <c r="I97" s="246"/>
      <c r="J97" s="246"/>
      <c r="K97" s="246"/>
      <c r="L97" s="246"/>
      <c r="M97" s="246"/>
      <c r="N97" s="246"/>
      <c r="O97" s="246"/>
      <c r="P97" s="246"/>
      <c r="Q97" s="246"/>
    </row>
    <row r="98" spans="2:17" ht="13.5" hidden="1" customHeight="1" x14ac:dyDescent="0.25">
      <c r="B98" s="246"/>
      <c r="C98" s="246"/>
      <c r="D98" s="246"/>
      <c r="E98" s="246"/>
      <c r="F98" s="246"/>
      <c r="G98" s="246"/>
      <c r="H98" s="246"/>
      <c r="I98" s="246"/>
      <c r="J98" s="246"/>
      <c r="K98" s="246"/>
      <c r="L98" s="246"/>
      <c r="M98" s="246"/>
      <c r="N98" s="246"/>
      <c r="O98" s="246"/>
      <c r="P98" s="246"/>
      <c r="Q98" s="246"/>
    </row>
    <row r="99" spans="2:17" ht="13.5" hidden="1" customHeight="1" x14ac:dyDescent="0.25">
      <c r="B99" s="246"/>
      <c r="C99" s="246"/>
      <c r="D99" s="246"/>
      <c r="E99" s="246"/>
      <c r="F99" s="246"/>
      <c r="G99" s="246"/>
      <c r="H99" s="246"/>
      <c r="I99" s="246"/>
      <c r="J99" s="246"/>
      <c r="K99" s="246"/>
      <c r="L99" s="246"/>
      <c r="M99" s="246"/>
      <c r="N99" s="246"/>
      <c r="O99" s="246"/>
      <c r="P99" s="246"/>
      <c r="Q99" s="246"/>
    </row>
    <row r="100" spans="2:17" ht="13.5" hidden="1" customHeight="1" x14ac:dyDescent="0.25">
      <c r="B100" s="246"/>
      <c r="C100" s="246"/>
      <c r="D100" s="246"/>
      <c r="E100" s="246"/>
      <c r="F100" s="246"/>
      <c r="G100" s="246"/>
      <c r="H100" s="246"/>
      <c r="I100" s="246"/>
      <c r="J100" s="246"/>
      <c r="K100" s="246"/>
      <c r="L100" s="246"/>
      <c r="M100" s="246"/>
      <c r="N100" s="246"/>
      <c r="O100" s="246"/>
      <c r="P100" s="246"/>
      <c r="Q100" s="246"/>
    </row>
    <row r="101" spans="2:17" ht="13.5" hidden="1" customHeight="1" x14ac:dyDescent="0.25">
      <c r="B101" s="246"/>
      <c r="C101" s="246"/>
      <c r="D101" s="246"/>
      <c r="E101" s="246"/>
      <c r="F101" s="246"/>
      <c r="G101" s="246"/>
      <c r="H101" s="246"/>
      <c r="I101" s="246"/>
      <c r="J101" s="246"/>
      <c r="K101" s="246"/>
      <c r="L101" s="246"/>
      <c r="M101" s="246"/>
      <c r="N101" s="246"/>
      <c r="O101" s="246"/>
      <c r="P101" s="246"/>
      <c r="Q101" s="246"/>
    </row>
    <row r="102" spans="2:17" ht="13.5" hidden="1" customHeight="1" x14ac:dyDescent="0.25">
      <c r="B102" s="246"/>
      <c r="C102" s="246"/>
      <c r="D102" s="246"/>
      <c r="E102" s="246"/>
      <c r="F102" s="246"/>
      <c r="G102" s="246"/>
      <c r="H102" s="246"/>
      <c r="I102" s="246"/>
      <c r="J102" s="246"/>
      <c r="K102" s="246"/>
      <c r="L102" s="246"/>
      <c r="M102" s="246"/>
      <c r="N102" s="246"/>
      <c r="O102" s="246"/>
      <c r="P102" s="246"/>
      <c r="Q102" s="246"/>
    </row>
    <row r="103" spans="2:17" ht="13.5" hidden="1" customHeight="1" x14ac:dyDescent="0.25">
      <c r="B103" s="246"/>
      <c r="C103" s="246"/>
      <c r="D103" s="246"/>
      <c r="E103" s="246"/>
      <c r="F103" s="246"/>
      <c r="G103" s="246"/>
      <c r="H103" s="246"/>
      <c r="I103" s="246"/>
      <c r="J103" s="246"/>
      <c r="K103" s="246"/>
      <c r="L103" s="246"/>
      <c r="M103" s="246"/>
      <c r="N103" s="246"/>
      <c r="O103" s="246"/>
      <c r="P103" s="246"/>
      <c r="Q103" s="246"/>
    </row>
    <row r="104" spans="2:17" ht="13.5" hidden="1" customHeight="1" x14ac:dyDescent="0.25">
      <c r="B104" s="246"/>
      <c r="C104" s="246"/>
      <c r="D104" s="246"/>
      <c r="E104" s="246"/>
      <c r="F104" s="246"/>
      <c r="G104" s="246"/>
      <c r="H104" s="246"/>
      <c r="I104" s="246"/>
      <c r="J104" s="246"/>
      <c r="K104" s="246"/>
      <c r="L104" s="246"/>
      <c r="M104" s="246"/>
      <c r="N104" s="246"/>
      <c r="O104" s="246"/>
      <c r="P104" s="246"/>
      <c r="Q104" s="246"/>
    </row>
    <row r="105" spans="2:17" ht="13.5" hidden="1" customHeight="1" x14ac:dyDescent="0.25">
      <c r="B105" s="246"/>
      <c r="C105" s="246"/>
      <c r="D105" s="246"/>
      <c r="E105" s="246"/>
      <c r="F105" s="246"/>
      <c r="G105" s="246"/>
      <c r="H105" s="246"/>
      <c r="I105" s="246"/>
      <c r="J105" s="246"/>
      <c r="K105" s="246"/>
      <c r="L105" s="246"/>
      <c r="M105" s="246"/>
      <c r="N105" s="246"/>
      <c r="O105" s="246"/>
      <c r="P105" s="246"/>
      <c r="Q105" s="246"/>
    </row>
    <row r="106" spans="2:17" ht="13.5" hidden="1" customHeight="1" x14ac:dyDescent="0.25">
      <c r="B106" s="246"/>
      <c r="C106" s="246"/>
      <c r="D106" s="246"/>
      <c r="E106" s="246"/>
      <c r="F106" s="246"/>
      <c r="G106" s="246"/>
      <c r="H106" s="246"/>
      <c r="I106" s="246"/>
      <c r="J106" s="246"/>
      <c r="K106" s="246"/>
      <c r="L106" s="246"/>
      <c r="M106" s="246"/>
      <c r="N106" s="246"/>
      <c r="O106" s="246"/>
      <c r="P106" s="246"/>
      <c r="Q106" s="246"/>
    </row>
    <row r="107" spans="2:17" ht="13.5" hidden="1" customHeight="1" x14ac:dyDescent="0.25">
      <c r="B107" s="246"/>
      <c r="C107" s="246"/>
      <c r="D107" s="246"/>
      <c r="E107" s="246"/>
      <c r="F107" s="246"/>
      <c r="G107" s="246"/>
      <c r="H107" s="246"/>
      <c r="I107" s="246"/>
      <c r="J107" s="246"/>
      <c r="K107" s="246"/>
      <c r="L107" s="246"/>
      <c r="M107" s="246"/>
      <c r="N107" s="246"/>
      <c r="O107" s="246"/>
      <c r="P107" s="246"/>
      <c r="Q107" s="246"/>
    </row>
    <row r="108" spans="2:17" ht="13.5" hidden="1" customHeight="1" x14ac:dyDescent="0.25">
      <c r="B108" s="246"/>
      <c r="C108" s="246"/>
      <c r="D108" s="246"/>
      <c r="E108" s="246"/>
      <c r="F108" s="246"/>
      <c r="G108" s="246"/>
      <c r="H108" s="246"/>
      <c r="I108" s="246"/>
      <c r="J108" s="246"/>
      <c r="K108" s="246"/>
      <c r="L108" s="246"/>
      <c r="M108" s="246"/>
      <c r="N108" s="246"/>
      <c r="O108" s="246"/>
      <c r="P108" s="246"/>
      <c r="Q108" s="246"/>
    </row>
    <row r="109" spans="2:17" ht="13.5" hidden="1" customHeight="1" x14ac:dyDescent="0.25">
      <c r="B109" s="246"/>
      <c r="C109" s="246"/>
      <c r="D109" s="246"/>
      <c r="E109" s="246"/>
      <c r="F109" s="246"/>
      <c r="G109" s="246"/>
      <c r="H109" s="246"/>
      <c r="I109" s="246"/>
      <c r="J109" s="246"/>
      <c r="K109" s="246"/>
      <c r="L109" s="246"/>
      <c r="M109" s="246"/>
      <c r="N109" s="246"/>
      <c r="O109" s="246"/>
      <c r="P109" s="246"/>
      <c r="Q109" s="246"/>
    </row>
    <row r="110" spans="2:17" ht="13.5" hidden="1" customHeight="1" x14ac:dyDescent="0.25">
      <c r="B110" s="246"/>
      <c r="C110" s="246"/>
      <c r="D110" s="246"/>
      <c r="E110" s="246"/>
      <c r="F110" s="246"/>
      <c r="G110" s="246"/>
      <c r="H110" s="246"/>
      <c r="I110" s="246"/>
      <c r="J110" s="246"/>
      <c r="K110" s="246"/>
      <c r="L110" s="246"/>
      <c r="M110" s="246"/>
      <c r="N110" s="246"/>
      <c r="O110" s="246"/>
      <c r="P110" s="246"/>
      <c r="Q110" s="246"/>
    </row>
    <row r="111" spans="2:17" ht="13.5" hidden="1" customHeight="1" x14ac:dyDescent="0.25">
      <c r="B111" s="246"/>
      <c r="C111" s="246"/>
      <c r="D111" s="246"/>
      <c r="E111" s="246"/>
      <c r="F111" s="246"/>
      <c r="G111" s="246"/>
      <c r="H111" s="246"/>
      <c r="I111" s="246"/>
      <c r="J111" s="246"/>
      <c r="K111" s="246"/>
      <c r="L111" s="246"/>
      <c r="M111" s="246"/>
      <c r="N111" s="246"/>
      <c r="O111" s="246"/>
      <c r="P111" s="246"/>
      <c r="Q111" s="246"/>
    </row>
    <row r="112" spans="2:17" ht="13.5" hidden="1" customHeight="1" x14ac:dyDescent="0.25">
      <c r="B112" s="246"/>
      <c r="C112" s="246"/>
      <c r="D112" s="246"/>
      <c r="E112" s="246"/>
      <c r="F112" s="246"/>
      <c r="G112" s="246"/>
      <c r="H112" s="246"/>
      <c r="I112" s="246"/>
      <c r="J112" s="246"/>
      <c r="K112" s="246"/>
      <c r="L112" s="246"/>
      <c r="M112" s="246"/>
      <c r="N112" s="246"/>
      <c r="O112" s="246"/>
      <c r="P112" s="246"/>
      <c r="Q112" s="246"/>
    </row>
    <row r="113" spans="2:17" ht="13.5" hidden="1" customHeight="1" x14ac:dyDescent="0.25">
      <c r="B113" s="246"/>
      <c r="C113" s="246"/>
      <c r="D113" s="246"/>
      <c r="E113" s="246"/>
      <c r="F113" s="246"/>
      <c r="G113" s="246"/>
      <c r="H113" s="246"/>
      <c r="I113" s="246"/>
      <c r="J113" s="246"/>
      <c r="K113" s="246"/>
      <c r="L113" s="246"/>
      <c r="M113" s="246"/>
      <c r="N113" s="246"/>
      <c r="O113" s="246"/>
      <c r="P113" s="246"/>
      <c r="Q113" s="246"/>
    </row>
    <row r="114" spans="2:17" ht="13.5" hidden="1" customHeight="1" x14ac:dyDescent="0.25">
      <c r="B114" s="246"/>
      <c r="C114" s="246"/>
      <c r="D114" s="246"/>
      <c r="E114" s="246"/>
      <c r="F114" s="246"/>
      <c r="G114" s="246"/>
      <c r="H114" s="246"/>
      <c r="I114" s="246"/>
      <c r="J114" s="246"/>
      <c r="K114" s="246"/>
      <c r="L114" s="246"/>
      <c r="M114" s="246"/>
      <c r="N114" s="246"/>
      <c r="O114" s="246"/>
      <c r="P114" s="246"/>
      <c r="Q114" s="246"/>
    </row>
    <row r="115" spans="2:17" ht="13.5" hidden="1" customHeight="1" x14ac:dyDescent="0.25">
      <c r="B115" s="246"/>
      <c r="C115" s="246"/>
      <c r="D115" s="246"/>
      <c r="E115" s="246"/>
      <c r="F115" s="246"/>
      <c r="G115" s="246"/>
      <c r="H115" s="246"/>
      <c r="I115" s="246"/>
      <c r="J115" s="246"/>
      <c r="K115" s="246"/>
      <c r="L115" s="246"/>
      <c r="M115" s="246"/>
      <c r="N115" s="246"/>
      <c r="O115" s="246"/>
      <c r="P115" s="246"/>
      <c r="Q115" s="246"/>
    </row>
    <row r="116" spans="2:17" ht="13.5" hidden="1" customHeight="1" x14ac:dyDescent="0.25">
      <c r="B116" s="246"/>
      <c r="C116" s="246"/>
      <c r="D116" s="246"/>
      <c r="E116" s="246"/>
      <c r="F116" s="246"/>
      <c r="G116" s="246"/>
      <c r="H116" s="246"/>
      <c r="I116" s="246"/>
      <c r="J116" s="246"/>
      <c r="K116" s="246"/>
      <c r="L116" s="246"/>
      <c r="M116" s="246"/>
      <c r="N116" s="246"/>
      <c r="O116" s="246"/>
      <c r="P116" s="246"/>
      <c r="Q116" s="246"/>
    </row>
    <row r="117" spans="2:17" ht="13.5" hidden="1" customHeight="1" x14ac:dyDescent="0.25">
      <c r="B117" s="246"/>
      <c r="C117" s="246"/>
      <c r="D117" s="246"/>
      <c r="E117" s="246"/>
      <c r="F117" s="246"/>
      <c r="G117" s="246"/>
      <c r="H117" s="246"/>
      <c r="I117" s="246"/>
      <c r="J117" s="246"/>
      <c r="K117" s="246"/>
      <c r="L117" s="246"/>
      <c r="M117" s="246"/>
      <c r="N117" s="246"/>
      <c r="O117" s="246"/>
      <c r="P117" s="246"/>
      <c r="Q117" s="246"/>
    </row>
    <row r="118" spans="2:17" ht="13.5" hidden="1" customHeight="1" x14ac:dyDescent="0.25">
      <c r="B118" s="246"/>
      <c r="C118" s="246"/>
      <c r="D118" s="246"/>
      <c r="E118" s="246"/>
      <c r="F118" s="246"/>
      <c r="G118" s="246"/>
      <c r="H118" s="246"/>
      <c r="I118" s="246"/>
      <c r="J118" s="246"/>
      <c r="K118" s="246"/>
      <c r="L118" s="246"/>
      <c r="M118" s="246"/>
      <c r="N118" s="246"/>
      <c r="O118" s="246"/>
      <c r="P118" s="246"/>
      <c r="Q118" s="246"/>
    </row>
    <row r="119" spans="2:17" ht="13.5" hidden="1" customHeight="1" x14ac:dyDescent="0.25">
      <c r="B119" s="246"/>
      <c r="C119" s="246"/>
      <c r="D119" s="246"/>
      <c r="E119" s="246"/>
      <c r="F119" s="246"/>
      <c r="G119" s="246"/>
      <c r="H119" s="246"/>
      <c r="I119" s="246"/>
      <c r="J119" s="246"/>
      <c r="K119" s="246"/>
      <c r="L119" s="246"/>
      <c r="M119" s="246"/>
      <c r="N119" s="246"/>
      <c r="O119" s="246"/>
      <c r="P119" s="246"/>
      <c r="Q119" s="246"/>
    </row>
    <row r="120" spans="2:17" ht="13.5" hidden="1" customHeight="1" x14ac:dyDescent="0.25">
      <c r="B120" s="246"/>
      <c r="C120" s="246"/>
      <c r="D120" s="246"/>
      <c r="E120" s="246"/>
      <c r="F120" s="246"/>
      <c r="G120" s="246"/>
      <c r="H120" s="246"/>
      <c r="I120" s="246"/>
      <c r="J120" s="246"/>
      <c r="K120" s="246"/>
      <c r="L120" s="246"/>
      <c r="M120" s="246"/>
      <c r="N120" s="246"/>
      <c r="O120" s="246"/>
      <c r="P120" s="246"/>
      <c r="Q120" s="246"/>
    </row>
    <row r="121" spans="2:17" ht="13.5" hidden="1" customHeight="1" x14ac:dyDescent="0.25">
      <c r="B121" s="246"/>
      <c r="C121" s="246"/>
      <c r="D121" s="246"/>
      <c r="E121" s="246"/>
      <c r="F121" s="246"/>
      <c r="G121" s="246"/>
      <c r="H121" s="246"/>
      <c r="I121" s="246"/>
      <c r="J121" s="246"/>
      <c r="K121" s="246"/>
      <c r="L121" s="246"/>
      <c r="M121" s="246"/>
      <c r="N121" s="246"/>
      <c r="O121" s="246"/>
      <c r="P121" s="246"/>
      <c r="Q121" s="246"/>
    </row>
    <row r="122" spans="2:17" ht="13.5" hidden="1" customHeight="1" x14ac:dyDescent="0.25">
      <c r="B122" s="246"/>
      <c r="C122" s="246"/>
      <c r="D122" s="246"/>
      <c r="E122" s="246"/>
      <c r="F122" s="246"/>
      <c r="G122" s="246"/>
      <c r="H122" s="246"/>
      <c r="I122" s="246"/>
      <c r="J122" s="246"/>
      <c r="K122" s="246"/>
      <c r="L122" s="246"/>
      <c r="M122" s="246"/>
      <c r="N122" s="246"/>
      <c r="O122" s="246"/>
      <c r="P122" s="246"/>
      <c r="Q122" s="246"/>
    </row>
    <row r="123" spans="2:17" ht="13.5" hidden="1" customHeight="1" x14ac:dyDescent="0.25">
      <c r="B123" s="246"/>
      <c r="C123" s="246"/>
      <c r="D123" s="246"/>
      <c r="E123" s="246"/>
      <c r="F123" s="246"/>
      <c r="G123" s="246"/>
      <c r="H123" s="246"/>
      <c r="I123" s="246"/>
      <c r="J123" s="246"/>
      <c r="K123" s="246"/>
      <c r="L123" s="246"/>
      <c r="M123" s="246"/>
      <c r="N123" s="246"/>
      <c r="O123" s="246"/>
      <c r="P123" s="246"/>
      <c r="Q123" s="246"/>
    </row>
    <row r="124" spans="2:17" ht="13.5" hidden="1" customHeight="1" x14ac:dyDescent="0.25">
      <c r="B124" s="246"/>
      <c r="C124" s="246"/>
      <c r="D124" s="246"/>
      <c r="E124" s="246"/>
      <c r="F124" s="246"/>
      <c r="G124" s="246"/>
      <c r="H124" s="246"/>
      <c r="I124" s="246"/>
      <c r="J124" s="246"/>
      <c r="K124" s="246"/>
      <c r="L124" s="246"/>
      <c r="M124" s="246"/>
      <c r="N124" s="246"/>
      <c r="O124" s="246"/>
      <c r="P124" s="246"/>
      <c r="Q124" s="246"/>
    </row>
    <row r="125" spans="2:17" ht="13.5" hidden="1" customHeight="1" x14ac:dyDescent="0.25">
      <c r="B125" s="246"/>
      <c r="C125" s="246"/>
      <c r="D125" s="246"/>
      <c r="E125" s="246"/>
      <c r="F125" s="246"/>
      <c r="G125" s="246"/>
      <c r="H125" s="246"/>
      <c r="I125" s="246"/>
      <c r="J125" s="246"/>
      <c r="K125" s="246"/>
      <c r="L125" s="246"/>
      <c r="M125" s="246"/>
      <c r="N125" s="246"/>
      <c r="O125" s="246"/>
      <c r="P125" s="246"/>
      <c r="Q125" s="246"/>
    </row>
    <row r="126" spans="2:17" ht="13.5" hidden="1" customHeight="1" x14ac:dyDescent="0.25">
      <c r="B126" s="246"/>
      <c r="C126" s="246"/>
      <c r="D126" s="246"/>
      <c r="E126" s="246"/>
      <c r="F126" s="246"/>
      <c r="G126" s="246"/>
      <c r="H126" s="246"/>
      <c r="I126" s="246"/>
      <c r="J126" s="246"/>
      <c r="K126" s="246"/>
      <c r="L126" s="246"/>
      <c r="M126" s="246"/>
      <c r="N126" s="246"/>
      <c r="O126" s="246"/>
      <c r="P126" s="246"/>
      <c r="Q126" s="246"/>
    </row>
    <row r="127" spans="2:17" ht="13.5" hidden="1" customHeight="1" x14ac:dyDescent="0.25">
      <c r="B127" s="246"/>
      <c r="C127" s="246"/>
      <c r="D127" s="246"/>
      <c r="E127" s="246"/>
      <c r="F127" s="246"/>
      <c r="G127" s="246"/>
      <c r="H127" s="246"/>
      <c r="I127" s="246"/>
      <c r="J127" s="246"/>
      <c r="K127" s="246"/>
      <c r="L127" s="246"/>
      <c r="M127" s="246"/>
      <c r="N127" s="246"/>
      <c r="O127" s="246"/>
      <c r="P127" s="246"/>
      <c r="Q127" s="246"/>
    </row>
    <row r="128" spans="2:17" ht="13.5" hidden="1" customHeight="1" x14ac:dyDescent="0.25">
      <c r="B128" s="246"/>
      <c r="C128" s="246"/>
      <c r="D128" s="246"/>
      <c r="E128" s="246"/>
      <c r="F128" s="246"/>
      <c r="G128" s="246"/>
      <c r="H128" s="246"/>
      <c r="I128" s="246"/>
      <c r="J128" s="246"/>
      <c r="K128" s="246"/>
      <c r="L128" s="246"/>
      <c r="M128" s="246"/>
      <c r="N128" s="246"/>
      <c r="O128" s="246"/>
      <c r="P128" s="246"/>
      <c r="Q128" s="246"/>
    </row>
    <row r="129" spans="2:17" ht="13.5" hidden="1" customHeight="1" x14ac:dyDescent="0.25">
      <c r="B129" s="246"/>
      <c r="C129" s="246"/>
      <c r="D129" s="246"/>
      <c r="E129" s="246"/>
      <c r="F129" s="246"/>
      <c r="G129" s="246"/>
      <c r="H129" s="246"/>
      <c r="I129" s="246"/>
      <c r="J129" s="246"/>
      <c r="K129" s="246"/>
      <c r="L129" s="246"/>
      <c r="M129" s="246"/>
      <c r="N129" s="246"/>
      <c r="O129" s="246"/>
      <c r="P129" s="246"/>
      <c r="Q129" s="246"/>
    </row>
    <row r="130" spans="2:17" ht="13.5" hidden="1" customHeight="1" x14ac:dyDescent="0.25">
      <c r="B130" s="246"/>
      <c r="C130" s="246"/>
      <c r="D130" s="246"/>
      <c r="E130" s="246"/>
      <c r="F130" s="246"/>
      <c r="G130" s="246"/>
      <c r="H130" s="246"/>
      <c r="I130" s="246"/>
      <c r="J130" s="246"/>
      <c r="K130" s="246"/>
      <c r="L130" s="246"/>
      <c r="M130" s="246"/>
      <c r="N130" s="246"/>
      <c r="O130" s="246"/>
      <c r="P130" s="246"/>
      <c r="Q130" s="246"/>
    </row>
    <row r="131" spans="2:17" ht="13.5" hidden="1" customHeight="1" x14ac:dyDescent="0.25">
      <c r="B131" s="246"/>
      <c r="C131" s="246"/>
      <c r="D131" s="246"/>
      <c r="E131" s="246"/>
      <c r="F131" s="246"/>
      <c r="G131" s="246"/>
      <c r="H131" s="246"/>
      <c r="I131" s="246"/>
      <c r="J131" s="246"/>
      <c r="K131" s="246"/>
      <c r="L131" s="246"/>
      <c r="M131" s="246"/>
      <c r="N131" s="246"/>
      <c r="O131" s="246"/>
      <c r="P131" s="246"/>
      <c r="Q131" s="246"/>
    </row>
    <row r="132" spans="2:17" ht="13.5" hidden="1" customHeight="1" x14ac:dyDescent="0.25">
      <c r="B132" s="246"/>
      <c r="C132" s="246"/>
      <c r="D132" s="246"/>
      <c r="E132" s="246"/>
      <c r="F132" s="246"/>
      <c r="G132" s="246"/>
      <c r="H132" s="246"/>
      <c r="I132" s="246"/>
      <c r="J132" s="246"/>
      <c r="K132" s="246"/>
      <c r="L132" s="246"/>
      <c r="M132" s="246"/>
      <c r="N132" s="246"/>
      <c r="O132" s="246"/>
      <c r="P132" s="246"/>
      <c r="Q132" s="246"/>
    </row>
    <row r="133" spans="2:17" ht="13.5" hidden="1" customHeight="1" x14ac:dyDescent="0.25">
      <c r="B133" s="246"/>
      <c r="C133" s="246"/>
      <c r="D133" s="246"/>
      <c r="E133" s="246"/>
      <c r="F133" s="246"/>
      <c r="G133" s="246"/>
      <c r="H133" s="246"/>
      <c r="I133" s="246"/>
      <c r="J133" s="246"/>
      <c r="K133" s="246"/>
      <c r="L133" s="246"/>
      <c r="M133" s="246"/>
      <c r="N133" s="246"/>
      <c r="O133" s="246"/>
      <c r="P133" s="246"/>
      <c r="Q133" s="246"/>
    </row>
    <row r="134" spans="2:17" ht="13.5" hidden="1" customHeight="1" x14ac:dyDescent="0.25">
      <c r="B134" s="246"/>
      <c r="C134" s="246"/>
      <c r="D134" s="246"/>
      <c r="E134" s="246"/>
      <c r="F134" s="246"/>
      <c r="G134" s="246"/>
      <c r="H134" s="246"/>
      <c r="I134" s="246"/>
      <c r="J134" s="246"/>
      <c r="K134" s="246"/>
      <c r="L134" s="246"/>
      <c r="M134" s="246"/>
      <c r="N134" s="246"/>
      <c r="O134" s="246"/>
      <c r="P134" s="246"/>
      <c r="Q134" s="246"/>
    </row>
    <row r="135" spans="2:17" ht="13.5" hidden="1" customHeight="1" x14ac:dyDescent="0.25">
      <c r="B135" s="246"/>
      <c r="C135" s="246"/>
      <c r="D135" s="246"/>
      <c r="E135" s="246"/>
      <c r="F135" s="246"/>
      <c r="G135" s="246"/>
      <c r="H135" s="246"/>
      <c r="I135" s="246"/>
      <c r="J135" s="246"/>
      <c r="K135" s="246"/>
      <c r="L135" s="246"/>
      <c r="M135" s="246"/>
      <c r="N135" s="246"/>
      <c r="O135" s="246"/>
      <c r="P135" s="246"/>
      <c r="Q135" s="246"/>
    </row>
    <row r="136" spans="2:17" ht="13.5" hidden="1" customHeight="1" x14ac:dyDescent="0.25">
      <c r="B136" s="246"/>
      <c r="C136" s="246"/>
      <c r="D136" s="246"/>
      <c r="E136" s="246"/>
      <c r="F136" s="246"/>
      <c r="G136" s="246"/>
      <c r="H136" s="246"/>
      <c r="I136" s="246"/>
      <c r="J136" s="246"/>
      <c r="K136" s="246"/>
      <c r="L136" s="246"/>
      <c r="M136" s="246"/>
      <c r="N136" s="246"/>
      <c r="O136" s="246"/>
      <c r="P136" s="246"/>
      <c r="Q136" s="246"/>
    </row>
    <row r="137" spans="2:17" ht="13.5" hidden="1" customHeight="1" x14ac:dyDescent="0.25">
      <c r="B137" s="246"/>
      <c r="C137" s="246"/>
      <c r="D137" s="246"/>
      <c r="E137" s="246"/>
      <c r="F137" s="246"/>
      <c r="G137" s="246"/>
      <c r="H137" s="246"/>
      <c r="I137" s="246"/>
      <c r="J137" s="246"/>
      <c r="K137" s="246"/>
      <c r="L137" s="246"/>
      <c r="M137" s="246"/>
      <c r="N137" s="246"/>
      <c r="O137" s="246"/>
      <c r="P137" s="246"/>
      <c r="Q137" s="246"/>
    </row>
    <row r="138" spans="2:17" ht="13.5" hidden="1" customHeight="1" x14ac:dyDescent="0.25">
      <c r="B138" s="246"/>
      <c r="C138" s="246"/>
      <c r="D138" s="246"/>
      <c r="E138" s="246"/>
      <c r="F138" s="246"/>
      <c r="G138" s="246"/>
      <c r="H138" s="246"/>
      <c r="I138" s="246"/>
      <c r="J138" s="246"/>
      <c r="K138" s="246"/>
      <c r="L138" s="246"/>
      <c r="M138" s="246"/>
      <c r="N138" s="246"/>
      <c r="O138" s="246"/>
      <c r="P138" s="246"/>
      <c r="Q138" s="246"/>
    </row>
    <row r="139" spans="2:17" ht="13.5" hidden="1" customHeight="1" x14ac:dyDescent="0.25">
      <c r="B139" s="246"/>
      <c r="C139" s="246"/>
      <c r="D139" s="246"/>
      <c r="E139" s="246"/>
      <c r="F139" s="246"/>
      <c r="G139" s="246"/>
      <c r="H139" s="246"/>
      <c r="I139" s="246"/>
      <c r="J139" s="246"/>
      <c r="K139" s="246"/>
      <c r="L139" s="246"/>
      <c r="M139" s="246"/>
      <c r="N139" s="246"/>
      <c r="O139" s="246"/>
      <c r="P139" s="246"/>
      <c r="Q139" s="246"/>
    </row>
    <row r="140" spans="2:17" ht="13.5" hidden="1" customHeight="1" x14ac:dyDescent="0.25">
      <c r="B140" s="246"/>
      <c r="C140" s="246"/>
      <c r="D140" s="246"/>
      <c r="E140" s="246"/>
      <c r="F140" s="246"/>
      <c r="G140" s="246"/>
      <c r="H140" s="246"/>
      <c r="I140" s="246"/>
      <c r="J140" s="246"/>
      <c r="K140" s="246"/>
      <c r="L140" s="246"/>
      <c r="M140" s="246"/>
      <c r="N140" s="246"/>
      <c r="O140" s="246"/>
      <c r="P140" s="246"/>
      <c r="Q140" s="246"/>
    </row>
    <row r="141" spans="2:17" ht="13.5" hidden="1" customHeight="1" x14ac:dyDescent="0.25">
      <c r="B141" s="246"/>
      <c r="C141" s="246"/>
      <c r="D141" s="246"/>
      <c r="E141" s="246"/>
      <c r="F141" s="246"/>
      <c r="G141" s="246"/>
      <c r="H141" s="246"/>
      <c r="I141" s="246"/>
      <c r="J141" s="246"/>
      <c r="K141" s="246"/>
      <c r="L141" s="246"/>
      <c r="M141" s="246"/>
      <c r="N141" s="246"/>
      <c r="O141" s="246"/>
      <c r="P141" s="246"/>
      <c r="Q141" s="246"/>
    </row>
    <row r="142" spans="2:17" ht="13.5" hidden="1" customHeight="1" x14ac:dyDescent="0.25">
      <c r="B142" s="246"/>
      <c r="C142" s="246"/>
      <c r="D142" s="246"/>
      <c r="E142" s="246"/>
      <c r="F142" s="246"/>
      <c r="G142" s="246"/>
      <c r="H142" s="246"/>
      <c r="I142" s="246"/>
      <c r="J142" s="246"/>
      <c r="K142" s="246"/>
      <c r="L142" s="246"/>
      <c r="M142" s="246"/>
      <c r="N142" s="246"/>
      <c r="O142" s="246"/>
      <c r="P142" s="246"/>
      <c r="Q142" s="246"/>
    </row>
    <row r="143" spans="2:17" ht="13.5" hidden="1" customHeight="1" x14ac:dyDescent="0.25">
      <c r="B143" s="246"/>
      <c r="C143" s="246"/>
      <c r="D143" s="246"/>
      <c r="E143" s="246"/>
      <c r="F143" s="246"/>
      <c r="G143" s="246"/>
      <c r="H143" s="246"/>
      <c r="I143" s="246"/>
      <c r="J143" s="246"/>
      <c r="K143" s="246"/>
      <c r="L143" s="246"/>
      <c r="M143" s="246"/>
      <c r="N143" s="246"/>
      <c r="O143" s="246"/>
      <c r="P143" s="246"/>
      <c r="Q143" s="246"/>
    </row>
    <row r="144" spans="2:17" ht="13.5" hidden="1" customHeight="1" x14ac:dyDescent="0.25">
      <c r="B144" s="246"/>
      <c r="C144" s="246"/>
      <c r="D144" s="246"/>
      <c r="E144" s="246"/>
      <c r="F144" s="246"/>
      <c r="G144" s="246"/>
      <c r="H144" s="246"/>
      <c r="I144" s="246"/>
      <c r="J144" s="246"/>
      <c r="K144" s="246"/>
      <c r="L144" s="246"/>
      <c r="M144" s="246"/>
      <c r="N144" s="246"/>
      <c r="O144" s="246"/>
      <c r="P144" s="246"/>
      <c r="Q144" s="246"/>
    </row>
    <row r="145" spans="2:17" ht="13.5" hidden="1" customHeight="1" x14ac:dyDescent="0.25">
      <c r="B145" s="246"/>
      <c r="C145" s="246"/>
      <c r="D145" s="246"/>
      <c r="E145" s="246"/>
      <c r="F145" s="246"/>
      <c r="G145" s="246"/>
      <c r="H145" s="246"/>
      <c r="I145" s="246"/>
      <c r="J145" s="246"/>
      <c r="K145" s="246"/>
      <c r="L145" s="246"/>
      <c r="M145" s="246"/>
      <c r="N145" s="246"/>
      <c r="O145" s="246"/>
      <c r="P145" s="246"/>
      <c r="Q145" s="246"/>
    </row>
    <row r="146" spans="2:17" ht="13.5" hidden="1" customHeight="1" x14ac:dyDescent="0.25">
      <c r="B146" s="246"/>
      <c r="C146" s="246"/>
      <c r="D146" s="246"/>
      <c r="E146" s="246"/>
      <c r="F146" s="246"/>
      <c r="G146" s="246"/>
      <c r="H146" s="246"/>
      <c r="I146" s="246"/>
      <c r="J146" s="246"/>
      <c r="K146" s="246"/>
      <c r="L146" s="246"/>
      <c r="M146" s="246"/>
      <c r="N146" s="246"/>
      <c r="O146" s="246"/>
      <c r="P146" s="246"/>
      <c r="Q146" s="246"/>
    </row>
    <row r="147" spans="2:17" ht="13.5" hidden="1" customHeight="1" x14ac:dyDescent="0.25">
      <c r="B147" s="246"/>
      <c r="C147" s="246"/>
      <c r="D147" s="246"/>
      <c r="E147" s="246"/>
      <c r="F147" s="246"/>
      <c r="G147" s="246"/>
      <c r="H147" s="246"/>
      <c r="I147" s="246"/>
      <c r="J147" s="246"/>
      <c r="K147" s="246"/>
      <c r="L147" s="246"/>
      <c r="M147" s="246"/>
      <c r="N147" s="246"/>
      <c r="O147" s="246"/>
      <c r="P147" s="246"/>
      <c r="Q147" s="246"/>
    </row>
    <row r="148" spans="2:17" ht="13.5" hidden="1" customHeight="1" x14ac:dyDescent="0.25">
      <c r="B148" s="246"/>
      <c r="C148" s="246"/>
      <c r="D148" s="246"/>
      <c r="E148" s="246"/>
      <c r="F148" s="246"/>
      <c r="G148" s="246"/>
      <c r="H148" s="246"/>
      <c r="I148" s="246"/>
      <c r="J148" s="246"/>
      <c r="K148" s="246"/>
      <c r="L148" s="246"/>
      <c r="M148" s="246"/>
      <c r="N148" s="246"/>
      <c r="O148" s="246"/>
      <c r="P148" s="246"/>
      <c r="Q148" s="246"/>
    </row>
    <row r="149" spans="2:17" ht="13.5" hidden="1" customHeight="1" x14ac:dyDescent="0.25">
      <c r="B149" s="246"/>
      <c r="C149" s="246"/>
      <c r="D149" s="246"/>
      <c r="E149" s="246"/>
      <c r="F149" s="246"/>
      <c r="G149" s="246"/>
      <c r="H149" s="246"/>
      <c r="I149" s="246"/>
      <c r="J149" s="246"/>
      <c r="K149" s="246"/>
      <c r="L149" s="246"/>
      <c r="M149" s="246"/>
      <c r="N149" s="246"/>
      <c r="O149" s="246"/>
      <c r="P149" s="246"/>
      <c r="Q149" s="246"/>
    </row>
    <row r="150" spans="2:17" ht="13.5" hidden="1" customHeight="1" x14ac:dyDescent="0.25">
      <c r="B150" s="246"/>
      <c r="C150" s="246"/>
      <c r="D150" s="246"/>
      <c r="E150" s="246"/>
      <c r="F150" s="246"/>
      <c r="G150" s="246"/>
      <c r="H150" s="246"/>
      <c r="I150" s="246"/>
      <c r="J150" s="246"/>
      <c r="K150" s="246"/>
      <c r="L150" s="246"/>
      <c r="M150" s="246"/>
      <c r="N150" s="246"/>
      <c r="O150" s="246"/>
      <c r="P150" s="246"/>
      <c r="Q150" s="246"/>
    </row>
    <row r="151" spans="2:17" ht="13.5" hidden="1" customHeight="1" x14ac:dyDescent="0.25">
      <c r="B151" s="246"/>
      <c r="C151" s="246"/>
      <c r="D151" s="246"/>
      <c r="E151" s="246"/>
      <c r="F151" s="246"/>
      <c r="G151" s="246"/>
      <c r="H151" s="246"/>
      <c r="I151" s="246"/>
      <c r="J151" s="246"/>
      <c r="K151" s="246"/>
      <c r="L151" s="246"/>
      <c r="M151" s="246"/>
      <c r="N151" s="246"/>
      <c r="O151" s="246"/>
      <c r="P151" s="246"/>
      <c r="Q151" s="246"/>
    </row>
    <row r="152" spans="2:17" ht="13.5" hidden="1" customHeight="1" x14ac:dyDescent="0.25">
      <c r="B152" s="246"/>
      <c r="C152" s="246"/>
      <c r="D152" s="246"/>
      <c r="E152" s="246"/>
      <c r="F152" s="246"/>
      <c r="G152" s="246"/>
      <c r="H152" s="246"/>
      <c r="I152" s="246"/>
      <c r="J152" s="246"/>
      <c r="K152" s="246"/>
      <c r="L152" s="246"/>
      <c r="M152" s="246"/>
      <c r="N152" s="246"/>
      <c r="O152" s="246"/>
      <c r="P152" s="246"/>
      <c r="Q152" s="246"/>
    </row>
    <row r="153" spans="2:17" ht="13.5" hidden="1" customHeight="1" x14ac:dyDescent="0.25">
      <c r="B153" s="246"/>
      <c r="C153" s="246"/>
      <c r="D153" s="246"/>
      <c r="E153" s="246"/>
      <c r="F153" s="246"/>
      <c r="G153" s="246"/>
      <c r="H153" s="246"/>
      <c r="I153" s="246"/>
      <c r="J153" s="246"/>
      <c r="K153" s="246"/>
      <c r="L153" s="246"/>
      <c r="M153" s="246"/>
      <c r="N153" s="246"/>
      <c r="O153" s="246"/>
      <c r="P153" s="246"/>
      <c r="Q153" s="246"/>
    </row>
    <row r="154" spans="2:17" ht="13.5" hidden="1" customHeight="1" x14ac:dyDescent="0.25">
      <c r="B154" s="246"/>
      <c r="C154" s="246"/>
      <c r="D154" s="246"/>
      <c r="E154" s="246"/>
      <c r="F154" s="246"/>
      <c r="G154" s="246"/>
      <c r="H154" s="246"/>
      <c r="I154" s="246"/>
      <c r="J154" s="246"/>
      <c r="K154" s="246"/>
      <c r="L154" s="246"/>
      <c r="M154" s="246"/>
      <c r="N154" s="246"/>
      <c r="O154" s="246"/>
      <c r="P154" s="246"/>
      <c r="Q154" s="246"/>
    </row>
    <row r="155" spans="2:17" ht="13.5" hidden="1" customHeight="1" x14ac:dyDescent="0.25">
      <c r="B155" s="246"/>
      <c r="C155" s="246"/>
      <c r="D155" s="246"/>
      <c r="E155" s="246"/>
      <c r="F155" s="246"/>
      <c r="G155" s="246"/>
      <c r="H155" s="246"/>
      <c r="I155" s="246"/>
      <c r="J155" s="246"/>
      <c r="K155" s="246"/>
      <c r="L155" s="246"/>
      <c r="M155" s="246"/>
      <c r="N155" s="246"/>
      <c r="O155" s="246"/>
      <c r="P155" s="246"/>
      <c r="Q155" s="246"/>
    </row>
    <row r="156" spans="2:17" ht="13.5" hidden="1" customHeight="1" x14ac:dyDescent="0.25">
      <c r="B156" s="246"/>
      <c r="C156" s="246"/>
      <c r="D156" s="246"/>
      <c r="E156" s="246"/>
      <c r="F156" s="246"/>
      <c r="G156" s="246"/>
      <c r="H156" s="246"/>
      <c r="I156" s="246"/>
      <c r="J156" s="246"/>
      <c r="K156" s="246"/>
      <c r="L156" s="246"/>
      <c r="M156" s="246"/>
      <c r="N156" s="246"/>
      <c r="O156" s="246"/>
      <c r="P156" s="246"/>
      <c r="Q156" s="246"/>
    </row>
    <row r="157" spans="2:17" ht="13.5" hidden="1" customHeight="1" x14ac:dyDescent="0.25">
      <c r="B157" s="246"/>
      <c r="C157" s="246"/>
      <c r="D157" s="246"/>
      <c r="E157" s="246"/>
      <c r="F157" s="246"/>
      <c r="G157" s="246"/>
      <c r="H157" s="246"/>
      <c r="I157" s="246"/>
      <c r="J157" s="246"/>
      <c r="K157" s="246"/>
      <c r="L157" s="246"/>
      <c r="M157" s="246"/>
      <c r="N157" s="246"/>
      <c r="O157" s="246"/>
      <c r="P157" s="246"/>
      <c r="Q157" s="246"/>
    </row>
    <row r="158" spans="2:17" ht="13.5" hidden="1" customHeight="1" x14ac:dyDescent="0.25">
      <c r="B158" s="246"/>
      <c r="C158" s="246"/>
      <c r="D158" s="246"/>
      <c r="E158" s="246"/>
      <c r="F158" s="246"/>
      <c r="G158" s="246"/>
      <c r="H158" s="246"/>
      <c r="I158" s="246"/>
      <c r="J158" s="246"/>
      <c r="K158" s="246"/>
      <c r="L158" s="246"/>
      <c r="M158" s="246"/>
      <c r="N158" s="246"/>
      <c r="O158" s="246"/>
      <c r="P158" s="246"/>
      <c r="Q158" s="246"/>
    </row>
    <row r="159" spans="2:17" ht="13.5" hidden="1" customHeight="1" x14ac:dyDescent="0.25">
      <c r="B159" s="246"/>
      <c r="C159" s="246"/>
      <c r="D159" s="246"/>
      <c r="E159" s="246"/>
      <c r="F159" s="246"/>
      <c r="G159" s="246"/>
      <c r="H159" s="246"/>
      <c r="I159" s="246"/>
      <c r="J159" s="246"/>
      <c r="K159" s="246"/>
      <c r="L159" s="246"/>
      <c r="M159" s="246"/>
      <c r="N159" s="246"/>
      <c r="O159" s="246"/>
      <c r="P159" s="246"/>
      <c r="Q159" s="246"/>
    </row>
    <row r="160" spans="2:17" ht="13.5" hidden="1" customHeight="1" x14ac:dyDescent="0.25">
      <c r="B160" s="246"/>
      <c r="C160" s="246"/>
      <c r="D160" s="246"/>
      <c r="E160" s="246"/>
      <c r="F160" s="246"/>
      <c r="G160" s="246"/>
      <c r="H160" s="246"/>
      <c r="I160" s="246"/>
      <c r="J160" s="246"/>
      <c r="K160" s="246"/>
      <c r="L160" s="246"/>
      <c r="M160" s="246"/>
      <c r="N160" s="246"/>
      <c r="O160" s="246"/>
      <c r="P160" s="246"/>
      <c r="Q160" s="246"/>
    </row>
    <row r="161" ht="13.5" hidden="1" customHeight="1" x14ac:dyDescent="0.25"/>
    <row r="162" ht="13.5" hidden="1" customHeight="1" x14ac:dyDescent="0.25"/>
    <row r="163" ht="13.5" hidden="1" customHeight="1" x14ac:dyDescent="0.25"/>
    <row r="164" ht="13.5" hidden="1" customHeight="1" x14ac:dyDescent="0.25"/>
    <row r="165" ht="13.5" hidden="1" customHeight="1" x14ac:dyDescent="0.25"/>
    <row r="166" ht="13.5" hidden="1" customHeight="1" x14ac:dyDescent="0.25"/>
    <row r="167" ht="13.5" hidden="1" customHeight="1" x14ac:dyDescent="0.25"/>
    <row r="168" ht="13.5" hidden="1" customHeight="1" x14ac:dyDescent="0.25"/>
    <row r="169" ht="13.5" hidden="1" customHeight="1" x14ac:dyDescent="0.25"/>
    <row r="170" ht="13.5" hidden="1" customHeight="1" x14ac:dyDescent="0.25"/>
    <row r="171" ht="13.5" hidden="1" customHeight="1" x14ac:dyDescent="0.25"/>
    <row r="172" ht="13.5" hidden="1" customHeight="1" x14ac:dyDescent="0.25"/>
    <row r="173" ht="13.5" hidden="1" customHeight="1" x14ac:dyDescent="0.25"/>
    <row r="174" ht="13.5" hidden="1" customHeight="1" x14ac:dyDescent="0.25"/>
    <row r="175" ht="13.5" hidden="1" customHeight="1" x14ac:dyDescent="0.25"/>
    <row r="176" ht="13.5" hidden="1" customHeight="1" x14ac:dyDescent="0.25"/>
    <row r="177" ht="13.5" hidden="1" customHeight="1" x14ac:dyDescent="0.25"/>
    <row r="178" ht="13.5" hidden="1" customHeight="1" x14ac:dyDescent="0.25"/>
    <row r="179" ht="13.5" hidden="1" customHeight="1" x14ac:dyDescent="0.25"/>
    <row r="180" ht="13.5" hidden="1" customHeight="1" x14ac:dyDescent="0.25"/>
    <row r="181" ht="13.5" hidden="1" customHeight="1" x14ac:dyDescent="0.25"/>
    <row r="182" ht="13.5" hidden="1" customHeight="1" x14ac:dyDescent="0.25"/>
    <row r="183" ht="13.5" hidden="1" customHeight="1" x14ac:dyDescent="0.25"/>
    <row r="184" ht="13.5" hidden="1" customHeight="1" x14ac:dyDescent="0.25"/>
    <row r="185" ht="13.5" hidden="1" customHeight="1" x14ac:dyDescent="0.25"/>
    <row r="186" ht="13.5" hidden="1" customHeight="1" x14ac:dyDescent="0.25"/>
    <row r="187" ht="13.5" hidden="1" customHeight="1" x14ac:dyDescent="0.25"/>
    <row r="188" ht="13.5" hidden="1" customHeight="1" x14ac:dyDescent="0.25"/>
    <row r="189" ht="13.5" hidden="1" customHeight="1" x14ac:dyDescent="0.25"/>
    <row r="190" ht="13.5" hidden="1" customHeight="1" x14ac:dyDescent="0.25"/>
    <row r="191" ht="13.5" hidden="1" customHeight="1" x14ac:dyDescent="0.2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25"/>
  <cols>
    <col min="1" max="1" width="9.1328125" style="244" customWidth="1"/>
    <col min="2" max="16" width="9" style="244" customWidth="1"/>
    <col min="17" max="17" width="9.1328125" style="244" customWidth="1"/>
    <col min="18" max="18" width="9.1328125" style="244" bestFit="1" customWidth="1"/>
    <col min="19" max="34" width="9" style="244" customWidth="1"/>
    <col min="35" max="16384" width="9" style="243" hidden="1"/>
  </cols>
  <sheetData>
    <row r="1" spans="2:34" ht="13.5" customHeight="1"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75" x14ac:dyDescent="0.25">
      <c r="S2" s="243"/>
      <c r="AH2" s="243"/>
    </row>
    <row r="3" spans="2:34" ht="12.75" x14ac:dyDescent="0.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2.75" x14ac:dyDescent="0.25"/>
    <row r="5" spans="2:34" ht="12.75" x14ac:dyDescent="0.25"/>
    <row r="6" spans="2:34" ht="12.75" x14ac:dyDescent="0.25"/>
    <row r="7" spans="2:34" ht="12.75" x14ac:dyDescent="0.25"/>
    <row r="8" spans="2:34" ht="12.75" x14ac:dyDescent="0.25"/>
    <row r="9" spans="2:34" ht="12.75" x14ac:dyDescent="0.25">
      <c r="AH9" s="243"/>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43"/>
    </row>
    <row r="18" spans="12:34" ht="12.75" x14ac:dyDescent="0.25"/>
    <row r="19" spans="12:34" ht="12.75" x14ac:dyDescent="0.25"/>
    <row r="20" spans="12:34" ht="12.75" x14ac:dyDescent="0.25">
      <c r="AH20" s="243"/>
    </row>
    <row r="21" spans="12:34" ht="12.75" x14ac:dyDescent="0.25">
      <c r="AH21" s="243"/>
    </row>
    <row r="22" spans="12:34" ht="12.75" x14ac:dyDescent="0.25"/>
    <row r="23" spans="12:34" ht="12.75" x14ac:dyDescent="0.25"/>
    <row r="24" spans="12:34" ht="12.75" x14ac:dyDescent="0.25">
      <c r="Q24" s="243"/>
    </row>
    <row r="25" spans="12:34" ht="12.75" x14ac:dyDescent="0.25"/>
    <row r="26" spans="12:34" ht="12.75" x14ac:dyDescent="0.25"/>
    <row r="27" spans="12:34" ht="12.75" x14ac:dyDescent="0.25"/>
    <row r="28" spans="12:34" ht="12.75" x14ac:dyDescent="0.25">
      <c r="O28" s="243"/>
      <c r="T28" s="243"/>
      <c r="AH28" s="243"/>
    </row>
    <row r="29" spans="12:34" ht="12.75" x14ac:dyDescent="0.25"/>
    <row r="30" spans="12:34" ht="12.75" x14ac:dyDescent="0.25"/>
    <row r="31" spans="12:34" ht="12.75" x14ac:dyDescent="0.25">
      <c r="Q31" s="243"/>
    </row>
    <row r="32" spans="12:34" ht="12.75" x14ac:dyDescent="0.25">
      <c r="L32" s="243"/>
    </row>
    <row r="33" spans="2:34" ht="12.75" x14ac:dyDescent="0.25">
      <c r="C33" s="243"/>
      <c r="E33" s="243"/>
      <c r="G33" s="243"/>
      <c r="I33" s="243"/>
      <c r="X33" s="243"/>
    </row>
    <row r="34" spans="2:34" ht="12.75" x14ac:dyDescent="0.25">
      <c r="B34" s="243"/>
      <c r="P34" s="243"/>
      <c r="R34" s="243"/>
      <c r="T34" s="243"/>
    </row>
    <row r="35" spans="2:34" ht="12.75" x14ac:dyDescent="0.25">
      <c r="D35" s="243"/>
      <c r="W35" s="243"/>
      <c r="AC35" s="243"/>
      <c r="AD35" s="243"/>
      <c r="AE35" s="243"/>
      <c r="AF35" s="243"/>
      <c r="AG35" s="243"/>
      <c r="AH35" s="243"/>
    </row>
    <row r="36" spans="2:34" ht="12.75" x14ac:dyDescent="0.25">
      <c r="H36" s="243"/>
      <c r="J36" s="243"/>
      <c r="K36" s="243"/>
      <c r="M36" s="243"/>
      <c r="Y36" s="243"/>
      <c r="Z36" s="243"/>
      <c r="AA36" s="243"/>
      <c r="AB36" s="243"/>
      <c r="AC36" s="243"/>
      <c r="AD36" s="243"/>
      <c r="AE36" s="243"/>
      <c r="AF36" s="243"/>
      <c r="AG36" s="243"/>
      <c r="AH36" s="243"/>
    </row>
    <row r="37" spans="2:34" ht="12.75" x14ac:dyDescent="0.25">
      <c r="AH37" s="243"/>
    </row>
    <row r="38" spans="2:34" ht="12.75" x14ac:dyDescent="0.25">
      <c r="AG38" s="243"/>
      <c r="AH38" s="243"/>
    </row>
    <row r="39" spans="2:34" ht="12.75" x14ac:dyDescent="0.25"/>
    <row r="40" spans="2:34" ht="12.75" x14ac:dyDescent="0.25">
      <c r="X40" s="243"/>
    </row>
    <row r="41" spans="2:34" ht="12.75" x14ac:dyDescent="0.25">
      <c r="R41" s="243"/>
    </row>
    <row r="42" spans="2:34" ht="12.75" x14ac:dyDescent="0.25">
      <c r="W42" s="243"/>
    </row>
    <row r="43" spans="2:34" ht="12.75" x14ac:dyDescent="0.25">
      <c r="Y43" s="243"/>
      <c r="Z43" s="243"/>
      <c r="AA43" s="243"/>
      <c r="AB43" s="243"/>
      <c r="AC43" s="243"/>
      <c r="AD43" s="243"/>
      <c r="AE43" s="243"/>
      <c r="AF43" s="243"/>
      <c r="AG43" s="243"/>
      <c r="AH43" s="243"/>
    </row>
    <row r="44" spans="2:34" ht="12.75" x14ac:dyDescent="0.25">
      <c r="AH44" s="243"/>
    </row>
    <row r="45" spans="2:34" ht="12.75" x14ac:dyDescent="0.25">
      <c r="X45" s="243"/>
    </row>
    <row r="46" spans="2:34" ht="12.75" x14ac:dyDescent="0.25"/>
    <row r="47" spans="2:34" ht="12.75" x14ac:dyDescent="0.25"/>
    <row r="48" spans="2:34" ht="12.75" x14ac:dyDescent="0.25">
      <c r="W48" s="243"/>
      <c r="Y48" s="243"/>
      <c r="Z48" s="243"/>
      <c r="AA48" s="243"/>
      <c r="AB48" s="243"/>
      <c r="AC48" s="243"/>
      <c r="AD48" s="243"/>
      <c r="AE48" s="243"/>
      <c r="AF48" s="243"/>
      <c r="AG48" s="243"/>
      <c r="AH48" s="243"/>
    </row>
    <row r="49" spans="28:34" ht="12.75" x14ac:dyDescent="0.25"/>
    <row r="50" spans="28:34" ht="12.75" x14ac:dyDescent="0.25">
      <c r="AE50" s="243"/>
      <c r="AF50" s="243"/>
      <c r="AG50" s="243"/>
      <c r="AH50" s="243"/>
    </row>
    <row r="51" spans="28:34" ht="12.75" x14ac:dyDescent="0.25">
      <c r="AC51" s="243"/>
      <c r="AD51" s="243"/>
      <c r="AE51" s="243"/>
      <c r="AF51" s="243"/>
      <c r="AG51" s="243"/>
      <c r="AH51" s="243"/>
    </row>
    <row r="52" spans="28:34" ht="12.75" x14ac:dyDescent="0.25"/>
    <row r="53" spans="28:34" ht="12.75" x14ac:dyDescent="0.25">
      <c r="AF53" s="243"/>
      <c r="AG53" s="243"/>
      <c r="AH53" s="243"/>
    </row>
    <row r="54" spans="28:34" ht="12.75" x14ac:dyDescent="0.25">
      <c r="AH54" s="243"/>
    </row>
    <row r="55" spans="28:34" ht="12.75" x14ac:dyDescent="0.25"/>
    <row r="56" spans="28:34" ht="12.75" x14ac:dyDescent="0.25">
      <c r="AB56" s="243"/>
      <c r="AC56" s="243"/>
      <c r="AD56" s="243"/>
      <c r="AE56" s="243"/>
      <c r="AF56" s="243"/>
      <c r="AG56" s="243"/>
      <c r="AH56" s="243"/>
    </row>
    <row r="57" spans="28:34" ht="12.75" x14ac:dyDescent="0.25">
      <c r="AH57" s="243"/>
    </row>
    <row r="58" spans="28:34" ht="12.75" x14ac:dyDescent="0.25">
      <c r="AH58" s="243"/>
    </row>
    <row r="59" spans="28:34" ht="12.75" x14ac:dyDescent="0.25"/>
    <row r="60" spans="28:34" ht="12.75" x14ac:dyDescent="0.25"/>
    <row r="61" spans="28:34" ht="12.75" x14ac:dyDescent="0.25"/>
    <row r="62" spans="28:34" ht="12.75" x14ac:dyDescent="0.25"/>
    <row r="63" spans="28:34" ht="12.75" x14ac:dyDescent="0.25">
      <c r="AH63" s="243"/>
    </row>
    <row r="64" spans="28:34" ht="12.75" x14ac:dyDescent="0.25">
      <c r="AG64" s="243"/>
      <c r="AH64" s="243"/>
    </row>
    <row r="65" spans="28:34" ht="12.75" x14ac:dyDescent="0.25"/>
    <row r="66" spans="28:34" ht="12.75" x14ac:dyDescent="0.25"/>
    <row r="67" spans="28:34" ht="12.75" x14ac:dyDescent="0.25"/>
    <row r="68" spans="28:34" ht="12.75" x14ac:dyDescent="0.25">
      <c r="AB68" s="243"/>
      <c r="AC68" s="243"/>
      <c r="AD68" s="243"/>
      <c r="AE68" s="243"/>
      <c r="AF68" s="243"/>
      <c r="AG68" s="243"/>
      <c r="AH68" s="243"/>
    </row>
    <row r="69" spans="28:34" ht="12.75" x14ac:dyDescent="0.25">
      <c r="AF69" s="243"/>
      <c r="AG69" s="243"/>
      <c r="AH69" s="243"/>
    </row>
    <row r="70" spans="28:34" ht="12.75" x14ac:dyDescent="0.25"/>
    <row r="71" spans="28:34" ht="12.75" x14ac:dyDescent="0.25"/>
    <row r="72" spans="28:34" ht="12.75" x14ac:dyDescent="0.25"/>
    <row r="73" spans="28:34" ht="12.75" x14ac:dyDescent="0.25"/>
    <row r="74" spans="28:34" ht="12.75" x14ac:dyDescent="0.25"/>
    <row r="75" spans="28:34" ht="12.75" x14ac:dyDescent="0.25">
      <c r="AH75" s="243"/>
    </row>
    <row r="76" spans="28:34" ht="12.75" x14ac:dyDescent="0.25">
      <c r="AF76" s="243"/>
      <c r="AG76" s="243"/>
      <c r="AH76" s="243"/>
    </row>
    <row r="77" spans="28:34" ht="12.75" x14ac:dyDescent="0.25">
      <c r="AG77" s="243"/>
      <c r="AH77" s="243"/>
    </row>
    <row r="78" spans="28:34" ht="12.75" x14ac:dyDescent="0.25"/>
    <row r="79" spans="28:34" ht="12.75" x14ac:dyDescent="0.25"/>
    <row r="80" spans="28:34" ht="12.75" x14ac:dyDescent="0.25"/>
    <row r="81" spans="25:34" ht="12.75" x14ac:dyDescent="0.25"/>
    <row r="82" spans="25:34" ht="12.75" x14ac:dyDescent="0.25">
      <c r="Y82" s="243"/>
    </row>
    <row r="83" spans="25:34" ht="12.75" x14ac:dyDescent="0.25">
      <c r="Y83" s="243"/>
      <c r="Z83" s="243"/>
      <c r="AA83" s="243"/>
      <c r="AB83" s="243"/>
      <c r="AC83" s="243"/>
      <c r="AD83" s="243"/>
      <c r="AE83" s="243"/>
      <c r="AF83" s="243"/>
      <c r="AG83" s="243"/>
      <c r="AH83" s="243"/>
    </row>
    <row r="84" spans="25:34" ht="12.75" x14ac:dyDescent="0.25"/>
    <row r="85" spans="25:34" ht="12.75" x14ac:dyDescent="0.25"/>
    <row r="86" spans="25:34" ht="12.75" x14ac:dyDescent="0.25"/>
    <row r="87" spans="25:34" ht="12.75" x14ac:dyDescent="0.25"/>
    <row r="88" spans="25:34" ht="12.75" x14ac:dyDescent="0.25">
      <c r="AH88" s="24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43"/>
      <c r="AG94" s="243"/>
      <c r="AH94" s="243"/>
    </row>
    <row r="95" spans="25:34" ht="13.5" customHeight="1" x14ac:dyDescent="0.25">
      <c r="AH95" s="24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43"/>
    </row>
    <row r="102" spans="33:34" ht="13.5" customHeight="1" x14ac:dyDescent="0.25"/>
    <row r="103" spans="33:34" ht="13.5" customHeight="1" x14ac:dyDescent="0.25"/>
    <row r="104" spans="33:34" ht="13.5" customHeight="1" x14ac:dyDescent="0.25">
      <c r="AG104" s="243"/>
      <c r="AH104" s="24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34" ht="13.5" customHeight="1" x14ac:dyDescent="0.25"/>
    <row r="114" spans="34:34" ht="13.5" customHeight="1" x14ac:dyDescent="0.25"/>
    <row r="115" spans="34:34" ht="13.5" customHeight="1" x14ac:dyDescent="0.25"/>
    <row r="116" spans="34:34" ht="13.5" customHeight="1" x14ac:dyDescent="0.25">
      <c r="AH116" s="243"/>
    </row>
    <row r="117" spans="34:34" ht="13.5" customHeight="1" x14ac:dyDescent="0.25"/>
    <row r="118" spans="34:34" ht="13.5" customHeight="1" x14ac:dyDescent="0.25"/>
    <row r="119" spans="34:34" ht="13.5" customHeight="1" x14ac:dyDescent="0.25"/>
    <row r="120" spans="34:34" ht="13.5" customHeight="1" x14ac:dyDescent="0.25">
      <c r="AH120" s="243"/>
    </row>
    <row r="121" spans="34:34" ht="13.5" customHeight="1" x14ac:dyDescent="0.25">
      <c r="AH121" s="243"/>
    </row>
    <row r="122" spans="34:34" ht="13.5" customHeight="1" x14ac:dyDescent="0.25"/>
    <row r="123" spans="34:34" ht="13.5" customHeight="1" x14ac:dyDescent="0.25"/>
    <row r="124" spans="34:34" ht="13.5" customHeight="1" x14ac:dyDescent="0.25"/>
    <row r="125" spans="34:34" ht="13.5" customHeight="1" x14ac:dyDescent="0.25"/>
    <row r="126" spans="34:34" ht="13.5" hidden="1" customHeight="1" x14ac:dyDescent="0.25"/>
    <row r="127" spans="34:34" ht="13.5" hidden="1" customHeight="1" x14ac:dyDescent="0.25"/>
    <row r="128" spans="34:34" ht="13.5" hidden="1" customHeight="1" x14ac:dyDescent="0.25"/>
    <row r="129" ht="13.5" hidden="1" customHeight="1" x14ac:dyDescent="0.25"/>
    <row r="130" ht="13.5" hidden="1" customHeight="1" x14ac:dyDescent="0.25"/>
    <row r="131" ht="13.5" hidden="1" customHeight="1" x14ac:dyDescent="0.25"/>
    <row r="132" ht="13.5" hidden="1" customHeight="1" x14ac:dyDescent="0.25"/>
    <row r="133" ht="13.5" hidden="1" customHeight="1" x14ac:dyDescent="0.25"/>
    <row r="134" ht="13.5" hidden="1" customHeight="1" x14ac:dyDescent="0.25"/>
    <row r="135" ht="13.5" hidden="1" customHeight="1" x14ac:dyDescent="0.2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25"/>
  <cols>
    <col min="1" max="1" width="9.1328125" style="244" customWidth="1"/>
    <col min="2" max="16" width="9" style="244" customWidth="1"/>
    <col min="17" max="17" width="9.1328125" style="244" customWidth="1"/>
    <col min="18" max="18" width="9.1328125" style="244" bestFit="1" customWidth="1"/>
    <col min="19" max="34" width="9" style="244" customWidth="1"/>
    <col min="35" max="16384" width="9" style="243" hidden="1"/>
  </cols>
  <sheetData>
    <row r="1" spans="2:34" ht="13.5" customHeight="1"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75" x14ac:dyDescent="0.25">
      <c r="S2" s="243"/>
      <c r="AH2" s="243"/>
    </row>
    <row r="3" spans="2:34" ht="12.75" x14ac:dyDescent="0.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2.75" x14ac:dyDescent="0.25"/>
    <row r="5" spans="2:34" ht="12.75" x14ac:dyDescent="0.25"/>
    <row r="6" spans="2:34" ht="12.75" x14ac:dyDescent="0.25"/>
    <row r="7" spans="2:34" ht="12.75" x14ac:dyDescent="0.25"/>
    <row r="8" spans="2:34" ht="12.75" x14ac:dyDescent="0.25"/>
    <row r="9" spans="2:34" ht="12.75" x14ac:dyDescent="0.25">
      <c r="AH9" s="243"/>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43"/>
    </row>
    <row r="18" spans="12:34" ht="12.75" x14ac:dyDescent="0.25"/>
    <row r="19" spans="12:34" ht="12.75" x14ac:dyDescent="0.25"/>
    <row r="20" spans="12:34" ht="12.75" x14ac:dyDescent="0.25">
      <c r="AH20" s="243"/>
    </row>
    <row r="21" spans="12:34" ht="12.75" x14ac:dyDescent="0.25">
      <c r="AH21" s="243"/>
    </row>
    <row r="22" spans="12:34" ht="12.75" x14ac:dyDescent="0.25"/>
    <row r="23" spans="12:34" ht="12.75" x14ac:dyDescent="0.25"/>
    <row r="24" spans="12:34" ht="12.75" x14ac:dyDescent="0.25">
      <c r="Q24" s="243"/>
    </row>
    <row r="25" spans="12:34" ht="12.75" x14ac:dyDescent="0.25"/>
    <row r="26" spans="12:34" ht="12.75" x14ac:dyDescent="0.25"/>
    <row r="27" spans="12:34" ht="12.75" x14ac:dyDescent="0.25"/>
    <row r="28" spans="12:34" ht="12.75" x14ac:dyDescent="0.25">
      <c r="O28" s="243"/>
      <c r="T28" s="243"/>
      <c r="AH28" s="243"/>
    </row>
    <row r="29" spans="12:34" ht="12.75" x14ac:dyDescent="0.25"/>
    <row r="30" spans="12:34" ht="12.75" x14ac:dyDescent="0.25"/>
    <row r="31" spans="12:34" ht="12.75" x14ac:dyDescent="0.25">
      <c r="Q31" s="243"/>
    </row>
    <row r="32" spans="12:34" ht="12.75" x14ac:dyDescent="0.25">
      <c r="L32" s="243"/>
    </row>
    <row r="33" spans="2:34" ht="12.75" x14ac:dyDescent="0.25">
      <c r="C33" s="243"/>
      <c r="E33" s="243"/>
      <c r="G33" s="243"/>
      <c r="I33" s="243"/>
      <c r="X33" s="243"/>
    </row>
    <row r="34" spans="2:34" ht="12.75" x14ac:dyDescent="0.25">
      <c r="B34" s="243"/>
      <c r="P34" s="243"/>
      <c r="R34" s="243"/>
      <c r="T34" s="243"/>
    </row>
    <row r="35" spans="2:34" ht="12.75" x14ac:dyDescent="0.25">
      <c r="D35" s="243"/>
      <c r="W35" s="243"/>
      <c r="AC35" s="243"/>
      <c r="AD35" s="243"/>
      <c r="AE35" s="243"/>
      <c r="AF35" s="243"/>
      <c r="AG35" s="243"/>
      <c r="AH35" s="243"/>
    </row>
    <row r="36" spans="2:34" ht="12.75" x14ac:dyDescent="0.25">
      <c r="H36" s="243"/>
      <c r="J36" s="243"/>
      <c r="K36" s="243"/>
      <c r="M36" s="243"/>
      <c r="Y36" s="243"/>
      <c r="Z36" s="243"/>
      <c r="AA36" s="243"/>
      <c r="AB36" s="243"/>
      <c r="AC36" s="243"/>
      <c r="AD36" s="243"/>
      <c r="AE36" s="243"/>
      <c r="AF36" s="243"/>
      <c r="AG36" s="243"/>
      <c r="AH36" s="243"/>
    </row>
    <row r="37" spans="2:34" ht="12.75" x14ac:dyDescent="0.25">
      <c r="AH37" s="243"/>
    </row>
    <row r="38" spans="2:34" ht="12.75" x14ac:dyDescent="0.25">
      <c r="AG38" s="243"/>
      <c r="AH38" s="243"/>
    </row>
    <row r="39" spans="2:34" ht="12.75" x14ac:dyDescent="0.25"/>
    <row r="40" spans="2:34" ht="12.75" x14ac:dyDescent="0.25">
      <c r="X40" s="243"/>
    </row>
    <row r="41" spans="2:34" ht="12.75" x14ac:dyDescent="0.25">
      <c r="R41" s="243"/>
    </row>
    <row r="42" spans="2:34" ht="12.75" x14ac:dyDescent="0.25">
      <c r="W42" s="243"/>
    </row>
    <row r="43" spans="2:34" ht="12.75" x14ac:dyDescent="0.25">
      <c r="Y43" s="243"/>
      <c r="Z43" s="243"/>
      <c r="AA43" s="243"/>
      <c r="AB43" s="243"/>
      <c r="AC43" s="243"/>
      <c r="AD43" s="243"/>
      <c r="AE43" s="243"/>
      <c r="AF43" s="243"/>
      <c r="AG43" s="243"/>
      <c r="AH43" s="243"/>
    </row>
    <row r="44" spans="2:34" ht="12.75" x14ac:dyDescent="0.25">
      <c r="AH44" s="243"/>
    </row>
    <row r="45" spans="2:34" ht="12.75" x14ac:dyDescent="0.25">
      <c r="X45" s="243"/>
    </row>
    <row r="46" spans="2:34" ht="12.75" x14ac:dyDescent="0.25"/>
    <row r="47" spans="2:34" ht="12.75" x14ac:dyDescent="0.25"/>
    <row r="48" spans="2:34" ht="12.75" x14ac:dyDescent="0.25">
      <c r="W48" s="243"/>
      <c r="Y48" s="243"/>
      <c r="Z48" s="243"/>
      <c r="AA48" s="243"/>
      <c r="AB48" s="243"/>
      <c r="AC48" s="243"/>
      <c r="AD48" s="243"/>
      <c r="AE48" s="243"/>
      <c r="AF48" s="243"/>
      <c r="AG48" s="243"/>
      <c r="AH48" s="243"/>
    </row>
    <row r="49" spans="28:34" ht="12.75" x14ac:dyDescent="0.25"/>
    <row r="50" spans="28:34" ht="12.75" x14ac:dyDescent="0.25">
      <c r="AE50" s="243"/>
      <c r="AF50" s="243"/>
      <c r="AG50" s="243"/>
      <c r="AH50" s="243"/>
    </row>
    <row r="51" spans="28:34" ht="12.75" x14ac:dyDescent="0.25">
      <c r="AC51" s="243"/>
      <c r="AD51" s="243"/>
      <c r="AE51" s="243"/>
      <c r="AF51" s="243"/>
      <c r="AG51" s="243"/>
      <c r="AH51" s="243"/>
    </row>
    <row r="52" spans="28:34" ht="12.75" x14ac:dyDescent="0.25"/>
    <row r="53" spans="28:34" ht="12.75" x14ac:dyDescent="0.25">
      <c r="AF53" s="243"/>
      <c r="AG53" s="243"/>
      <c r="AH53" s="243"/>
    </row>
    <row r="54" spans="28:34" ht="12.75" x14ac:dyDescent="0.25">
      <c r="AH54" s="243"/>
    </row>
    <row r="55" spans="28:34" ht="12.75" x14ac:dyDescent="0.25"/>
    <row r="56" spans="28:34" ht="12.75" x14ac:dyDescent="0.25">
      <c r="AB56" s="243"/>
      <c r="AC56" s="243"/>
      <c r="AD56" s="243"/>
      <c r="AE56" s="243"/>
      <c r="AF56" s="243"/>
      <c r="AG56" s="243"/>
      <c r="AH56" s="243"/>
    </row>
    <row r="57" spans="28:34" ht="12.75" x14ac:dyDescent="0.25">
      <c r="AH57" s="243"/>
    </row>
    <row r="58" spans="28:34" ht="12.75" x14ac:dyDescent="0.25">
      <c r="AH58" s="243"/>
    </row>
    <row r="59" spans="28:34" ht="12.75" x14ac:dyDescent="0.25">
      <c r="AG59" s="243"/>
      <c r="AH59" s="243"/>
    </row>
    <row r="60" spans="28:34" ht="12.75" x14ac:dyDescent="0.25"/>
    <row r="61" spans="28:34" ht="12.75" x14ac:dyDescent="0.25"/>
    <row r="62" spans="28:34" ht="12.75" x14ac:dyDescent="0.25"/>
    <row r="63" spans="28:34" ht="12.75" x14ac:dyDescent="0.25">
      <c r="AH63" s="243"/>
    </row>
    <row r="64" spans="28:34" ht="12.75" x14ac:dyDescent="0.25">
      <c r="AG64" s="243"/>
      <c r="AH64" s="243"/>
    </row>
    <row r="65" spans="28:34" ht="12.75" x14ac:dyDescent="0.25"/>
    <row r="66" spans="28:34" ht="12.75" x14ac:dyDescent="0.25"/>
    <row r="67" spans="28:34" ht="12.75" x14ac:dyDescent="0.25"/>
    <row r="68" spans="28:34" ht="12.75" x14ac:dyDescent="0.25">
      <c r="AB68" s="243"/>
      <c r="AC68" s="243"/>
      <c r="AD68" s="243"/>
      <c r="AE68" s="243"/>
      <c r="AF68" s="243"/>
      <c r="AG68" s="243"/>
      <c r="AH68" s="243"/>
    </row>
    <row r="69" spans="28:34" ht="12.75" x14ac:dyDescent="0.25">
      <c r="AF69" s="243"/>
      <c r="AG69" s="243"/>
      <c r="AH69" s="243"/>
    </row>
    <row r="70" spans="28:34" ht="12.75" x14ac:dyDescent="0.25"/>
    <row r="71" spans="28:34" ht="12.75" x14ac:dyDescent="0.25"/>
    <row r="72" spans="28:34" ht="12.75" x14ac:dyDescent="0.25"/>
    <row r="73" spans="28:34" ht="12.75" x14ac:dyDescent="0.25"/>
    <row r="74" spans="28:34" ht="12.75" x14ac:dyDescent="0.25"/>
    <row r="75" spans="28:34" ht="12.75" x14ac:dyDescent="0.25">
      <c r="AH75" s="243"/>
    </row>
    <row r="76" spans="28:34" ht="12.75" x14ac:dyDescent="0.25">
      <c r="AF76" s="243"/>
      <c r="AG76" s="243"/>
      <c r="AH76" s="243"/>
    </row>
    <row r="77" spans="28:34" ht="12.75" x14ac:dyDescent="0.25">
      <c r="AG77" s="243"/>
      <c r="AH77" s="243"/>
    </row>
    <row r="78" spans="28:34" ht="12.75" x14ac:dyDescent="0.25"/>
    <row r="79" spans="28:34" ht="12.75" x14ac:dyDescent="0.25"/>
    <row r="80" spans="28:34" ht="12.75" x14ac:dyDescent="0.25"/>
    <row r="81" spans="25:34" ht="12.75" x14ac:dyDescent="0.25"/>
    <row r="82" spans="25:34" ht="12.75" x14ac:dyDescent="0.25">
      <c r="Y82" s="243"/>
    </row>
    <row r="83" spans="25:34" ht="12.75" x14ac:dyDescent="0.25">
      <c r="Y83" s="243"/>
      <c r="Z83" s="243"/>
      <c r="AA83" s="243"/>
      <c r="AB83" s="243"/>
      <c r="AC83" s="243"/>
      <c r="AD83" s="243"/>
      <c r="AE83" s="243"/>
      <c r="AF83" s="243"/>
      <c r="AG83" s="243"/>
      <c r="AH83" s="243"/>
    </row>
    <row r="84" spans="25:34" ht="12.75" x14ac:dyDescent="0.25"/>
    <row r="85" spans="25:34" ht="12.75" x14ac:dyDescent="0.25"/>
    <row r="86" spans="25:34" ht="12.75" x14ac:dyDescent="0.25"/>
    <row r="87" spans="25:34" ht="12.75" x14ac:dyDescent="0.25"/>
    <row r="88" spans="25:34" ht="12.75" x14ac:dyDescent="0.25">
      <c r="AH88" s="24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43"/>
      <c r="AG94" s="243"/>
      <c r="AH94" s="243"/>
    </row>
    <row r="95" spans="25:34" ht="13.5" customHeight="1" x14ac:dyDescent="0.25">
      <c r="AH95" s="24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43"/>
    </row>
    <row r="102" spans="33:34" ht="13.5" customHeight="1" x14ac:dyDescent="0.25"/>
    <row r="103" spans="33:34" ht="13.5" customHeight="1" x14ac:dyDescent="0.25"/>
    <row r="104" spans="33:34" ht="13.5" customHeight="1" x14ac:dyDescent="0.25">
      <c r="AG104" s="243"/>
      <c r="AH104" s="24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34" ht="13.5" customHeight="1" x14ac:dyDescent="0.25"/>
    <row r="114" spans="34:34" ht="13.5" customHeight="1" x14ac:dyDescent="0.25"/>
    <row r="115" spans="34:34" ht="13.5" customHeight="1" x14ac:dyDescent="0.25"/>
    <row r="116" spans="34:34" ht="13.5" customHeight="1" x14ac:dyDescent="0.25">
      <c r="AH116" s="243"/>
    </row>
    <row r="117" spans="34:34" ht="13.5" customHeight="1" x14ac:dyDescent="0.25"/>
    <row r="118" spans="34:34" ht="13.5" customHeight="1" x14ac:dyDescent="0.25"/>
    <row r="119" spans="34:34" ht="13.5" customHeight="1" x14ac:dyDescent="0.25"/>
    <row r="120" spans="34:34" ht="13.5" customHeight="1" x14ac:dyDescent="0.25">
      <c r="AH120" s="243"/>
    </row>
    <row r="121" spans="34:34" ht="13.5" customHeight="1" x14ac:dyDescent="0.25">
      <c r="AH121" s="243"/>
    </row>
    <row r="122" spans="34:34" ht="13.5" customHeight="1" x14ac:dyDescent="0.25"/>
    <row r="123" spans="34:34" ht="13.5" customHeight="1" x14ac:dyDescent="0.25"/>
    <row r="124" spans="34:34" ht="13.5" customHeight="1" x14ac:dyDescent="0.25"/>
    <row r="125" spans="34:34" ht="13.5" customHeight="1" x14ac:dyDescent="0.25"/>
    <row r="126" spans="34:34" ht="13.5" hidden="1" customHeight="1" x14ac:dyDescent="0.25"/>
    <row r="127" spans="34:34" ht="13.5" hidden="1" customHeight="1" x14ac:dyDescent="0.25"/>
    <row r="128" spans="34:34" ht="13.5" hidden="1" customHeight="1" x14ac:dyDescent="0.25"/>
    <row r="129" ht="13.5" hidden="1" customHeight="1" x14ac:dyDescent="0.25"/>
    <row r="130" ht="13.5" hidden="1" customHeight="1" x14ac:dyDescent="0.25"/>
    <row r="131" ht="13.5" hidden="1" customHeight="1" x14ac:dyDescent="0.25"/>
    <row r="132" ht="13.5" hidden="1" customHeight="1" x14ac:dyDescent="0.25"/>
    <row r="133" ht="13.5" hidden="1" customHeight="1" x14ac:dyDescent="0.25"/>
    <row r="134" ht="13.5" hidden="1" customHeight="1" x14ac:dyDescent="0.25"/>
    <row r="135" ht="13.5" hidden="1" customHeight="1" x14ac:dyDescent="0.2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328125" defaultRowHeight="12.75" x14ac:dyDescent="0.25"/>
  <cols>
    <col min="1" max="1" width="45.86328125" style="106" customWidth="1"/>
    <col min="2" max="8" width="13.3984375" style="106" customWidth="1"/>
    <col min="9" max="16384" width="11.1328125" style="106"/>
  </cols>
  <sheetData>
    <row r="1" spans="1:8" x14ac:dyDescent="0.25">
      <c r="A1" s="100"/>
      <c r="B1" s="101"/>
      <c r="C1" s="102"/>
      <c r="D1" s="103"/>
      <c r="E1" s="104"/>
      <c r="F1" s="104"/>
      <c r="G1" s="104"/>
      <c r="H1" s="105"/>
    </row>
    <row r="2" spans="1:8" x14ac:dyDescent="0.25">
      <c r="A2" s="107"/>
      <c r="B2" s="108"/>
      <c r="C2" s="109"/>
      <c r="D2" s="110" t="s">
        <v>40</v>
      </c>
      <c r="E2" s="111"/>
      <c r="F2" s="112" t="s">
        <v>516</v>
      </c>
      <c r="G2" s="113"/>
      <c r="H2" s="114"/>
    </row>
    <row r="3" spans="1:8" x14ac:dyDescent="0.25">
      <c r="A3" s="110" t="s">
        <v>509</v>
      </c>
      <c r="B3" s="115"/>
      <c r="C3" s="116"/>
      <c r="D3" s="117">
        <v>399759</v>
      </c>
      <c r="E3" s="118"/>
      <c r="F3" s="119">
        <v>185018</v>
      </c>
      <c r="G3" s="120"/>
      <c r="H3" s="121"/>
    </row>
    <row r="4" spans="1:8" x14ac:dyDescent="0.25">
      <c r="A4" s="122"/>
      <c r="B4" s="123"/>
      <c r="C4" s="124"/>
      <c r="D4" s="125">
        <v>142872</v>
      </c>
      <c r="E4" s="126"/>
      <c r="F4" s="127">
        <v>95064</v>
      </c>
      <c r="G4" s="128"/>
      <c r="H4" s="129"/>
    </row>
    <row r="5" spans="1:8" x14ac:dyDescent="0.25">
      <c r="A5" s="110" t="s">
        <v>511</v>
      </c>
      <c r="B5" s="115"/>
      <c r="C5" s="116"/>
      <c r="D5" s="117">
        <v>499433</v>
      </c>
      <c r="E5" s="118"/>
      <c r="F5" s="119">
        <v>238802</v>
      </c>
      <c r="G5" s="120"/>
      <c r="H5" s="121"/>
    </row>
    <row r="6" spans="1:8" x14ac:dyDescent="0.25">
      <c r="A6" s="122"/>
      <c r="B6" s="123"/>
      <c r="C6" s="124"/>
      <c r="D6" s="125">
        <v>193609</v>
      </c>
      <c r="E6" s="126"/>
      <c r="F6" s="127">
        <v>128562</v>
      </c>
      <c r="G6" s="128"/>
      <c r="H6" s="129"/>
    </row>
    <row r="7" spans="1:8" x14ac:dyDescent="0.25">
      <c r="A7" s="110" t="s">
        <v>512</v>
      </c>
      <c r="B7" s="115"/>
      <c r="C7" s="116"/>
      <c r="D7" s="117">
        <v>881462</v>
      </c>
      <c r="E7" s="118"/>
      <c r="F7" s="119">
        <v>288550</v>
      </c>
      <c r="G7" s="120"/>
      <c r="H7" s="121"/>
    </row>
    <row r="8" spans="1:8" x14ac:dyDescent="0.25">
      <c r="A8" s="122"/>
      <c r="B8" s="123"/>
      <c r="C8" s="124"/>
      <c r="D8" s="125">
        <v>399957</v>
      </c>
      <c r="E8" s="126"/>
      <c r="F8" s="127">
        <v>141525</v>
      </c>
      <c r="G8" s="128"/>
      <c r="H8" s="129"/>
    </row>
    <row r="9" spans="1:8" x14ac:dyDescent="0.25">
      <c r="A9" s="110" t="s">
        <v>513</v>
      </c>
      <c r="B9" s="115"/>
      <c r="C9" s="116"/>
      <c r="D9" s="117">
        <v>507580</v>
      </c>
      <c r="E9" s="118"/>
      <c r="F9" s="119">
        <v>287914</v>
      </c>
      <c r="G9" s="120"/>
      <c r="H9" s="121"/>
    </row>
    <row r="10" spans="1:8" x14ac:dyDescent="0.25">
      <c r="A10" s="122"/>
      <c r="B10" s="123"/>
      <c r="C10" s="124"/>
      <c r="D10" s="125">
        <v>394507</v>
      </c>
      <c r="E10" s="126"/>
      <c r="F10" s="127">
        <v>146531</v>
      </c>
      <c r="G10" s="128"/>
      <c r="H10" s="129"/>
    </row>
    <row r="11" spans="1:8" x14ac:dyDescent="0.25">
      <c r="A11" s="110" t="s">
        <v>514</v>
      </c>
      <c r="B11" s="115"/>
      <c r="C11" s="116"/>
      <c r="D11" s="117">
        <v>1070236</v>
      </c>
      <c r="E11" s="118"/>
      <c r="F11" s="119">
        <v>310300</v>
      </c>
      <c r="G11" s="120"/>
      <c r="H11" s="121"/>
    </row>
    <row r="12" spans="1:8" x14ac:dyDescent="0.25">
      <c r="A12" s="122"/>
      <c r="B12" s="123"/>
      <c r="C12" s="130"/>
      <c r="D12" s="125">
        <v>292417</v>
      </c>
      <c r="E12" s="126"/>
      <c r="F12" s="127">
        <v>157576</v>
      </c>
      <c r="G12" s="128"/>
      <c r="H12" s="129"/>
    </row>
    <row r="13" spans="1:8" x14ac:dyDescent="0.25">
      <c r="A13" s="110"/>
      <c r="B13" s="115"/>
      <c r="C13" s="131"/>
      <c r="D13" s="132">
        <v>671694</v>
      </c>
      <c r="E13" s="133"/>
      <c r="F13" s="134">
        <v>262117</v>
      </c>
      <c r="G13" s="135"/>
      <c r="H13" s="121"/>
    </row>
    <row r="14" spans="1:8" x14ac:dyDescent="0.25">
      <c r="A14" s="122"/>
      <c r="B14" s="123"/>
      <c r="C14" s="124"/>
      <c r="D14" s="125">
        <v>284672</v>
      </c>
      <c r="E14" s="126"/>
      <c r="F14" s="127">
        <v>133852</v>
      </c>
      <c r="G14" s="128"/>
      <c r="H14" s="129"/>
    </row>
    <row r="17" spans="1:11" x14ac:dyDescent="0.25">
      <c r="A17" s="106" t="s">
        <v>41</v>
      </c>
    </row>
    <row r="18" spans="1:11" x14ac:dyDescent="0.2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5">
      <c r="A19" s="136" t="s">
        <v>42</v>
      </c>
      <c r="B19" s="136">
        <f>ROUND(VALUE(SUBSTITUTE(実質収支比率等に係る経年分析!F$48,"▲","-")),2)</f>
        <v>11.26</v>
      </c>
      <c r="C19" s="136">
        <f>ROUND(VALUE(SUBSTITUTE(実質収支比率等に係る経年分析!G$48,"▲","-")),2)</f>
        <v>5.96</v>
      </c>
      <c r="D19" s="136">
        <f>ROUND(VALUE(SUBSTITUTE(実質収支比率等に係る経年分析!H$48,"▲","-")),2)</f>
        <v>9.81</v>
      </c>
      <c r="E19" s="136">
        <f>ROUND(VALUE(SUBSTITUTE(実質収支比率等に係る経年分析!I$48,"▲","-")),2)</f>
        <v>10</v>
      </c>
      <c r="F19" s="136">
        <f>ROUND(VALUE(SUBSTITUTE(実質収支比率等に係る経年分析!J$48,"▲","-")),2)</f>
        <v>18.89</v>
      </c>
    </row>
    <row r="20" spans="1:11" x14ac:dyDescent="0.25">
      <c r="A20" s="136" t="s">
        <v>43</v>
      </c>
      <c r="B20" s="136">
        <f>ROUND(VALUE(SUBSTITUTE(実質収支比率等に係る経年分析!F$47,"▲","-")),2)</f>
        <v>94.59</v>
      </c>
      <c r="C20" s="136">
        <f>ROUND(VALUE(SUBSTITUTE(実質収支比率等に係る経年分析!G$47,"▲","-")),2)</f>
        <v>94.13</v>
      </c>
      <c r="D20" s="136">
        <f>ROUND(VALUE(SUBSTITUTE(実質収支比率等に係る経年分析!H$47,"▲","-")),2)</f>
        <v>101.87</v>
      </c>
      <c r="E20" s="136">
        <f>ROUND(VALUE(SUBSTITUTE(実質収支比率等に係る経年分析!I$47,"▲","-")),2)</f>
        <v>101.17</v>
      </c>
      <c r="F20" s="136">
        <f>ROUND(VALUE(SUBSTITUTE(実質収支比率等に係る経年分析!J$47,"▲","-")),2)</f>
        <v>108.05</v>
      </c>
    </row>
    <row r="21" spans="1:11" x14ac:dyDescent="0.25">
      <c r="A21" s="136" t="s">
        <v>44</v>
      </c>
      <c r="B21" s="136">
        <f>IF(ISNUMBER(VALUE(SUBSTITUTE(実質収支比率等に係る経年分析!F$49,"▲","-"))),ROUND(VALUE(SUBSTITUTE(実質収支比率等に係る経年分析!F$49,"▲","-")),2),NA())</f>
        <v>6.38</v>
      </c>
      <c r="C21" s="136">
        <f>IF(ISNUMBER(VALUE(SUBSTITUTE(実質収支比率等に係る経年分析!G$49,"▲","-"))),ROUND(VALUE(SUBSTITUTE(実質収支比率等に係る経年分析!G$49,"▲","-")),2),NA())</f>
        <v>-5.15</v>
      </c>
      <c r="D21" s="136">
        <f>IF(ISNUMBER(VALUE(SUBSTITUTE(実質収支比率等に係る経年分析!H$49,"▲","-"))),ROUND(VALUE(SUBSTITUTE(実質収支比率等に係る経年分析!H$49,"▲","-")),2),NA())</f>
        <v>3.41</v>
      </c>
      <c r="E21" s="136">
        <f>IF(ISNUMBER(VALUE(SUBSTITUTE(実質収支比率等に係る経年分析!I$49,"▲","-"))),ROUND(VALUE(SUBSTITUTE(実質収支比率等に係る経年分析!I$49,"▲","-")),2),NA())</f>
        <v>0.31</v>
      </c>
      <c r="F21" s="136">
        <f>IF(ISNUMBER(VALUE(SUBSTITUTE(実質収支比率等に係る経年分析!J$49,"▲","-"))),ROUND(VALUE(SUBSTITUTE(実質収支比率等に係る経年分析!J$49,"▲","-")),2),NA())</f>
        <v>8.2100000000000009</v>
      </c>
    </row>
    <row r="24" spans="1:11" x14ac:dyDescent="0.25">
      <c r="A24" s="106" t="s">
        <v>45</v>
      </c>
    </row>
    <row r="25" spans="1:11" x14ac:dyDescent="0.2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5">
      <c r="A26" s="137"/>
      <c r="B26" s="137" t="s">
        <v>46</v>
      </c>
      <c r="C26" s="137" t="s">
        <v>47</v>
      </c>
      <c r="D26" s="137" t="s">
        <v>46</v>
      </c>
      <c r="E26" s="137" t="s">
        <v>47</v>
      </c>
      <c r="F26" s="137" t="s">
        <v>46</v>
      </c>
      <c r="G26" s="137" t="s">
        <v>47</v>
      </c>
      <c r="H26" s="137" t="s">
        <v>46</v>
      </c>
      <c r="I26" s="137" t="s">
        <v>47</v>
      </c>
      <c r="J26" s="137" t="s">
        <v>46</v>
      </c>
      <c r="K26" s="137" t="s">
        <v>47</v>
      </c>
    </row>
    <row r="27" spans="1:11" x14ac:dyDescent="0.2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5">
      <c r="A30" s="137" t="str">
        <f>IF(連結実質赤字比率に係る赤字・黒字の構成分析!C$40="",NA(),連結実質赤字比率に係る赤字・黒字の構成分析!C$40)</f>
        <v>地域振興特別会計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4.5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5">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25">
      <c r="A33" s="137" t="str">
        <f>IF(連結実質赤字比率に係る赤字・黒字の構成分析!C$37="",NA(),連結実質赤字比率に係る赤字・黒字の構成分析!C$37)</f>
        <v>国民健康保険直営診療所特別会計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2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0.56000000000000005</v>
      </c>
    </row>
    <row r="35" spans="1:16" x14ac:dyDescent="0.2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0.97</v>
      </c>
    </row>
    <row r="36" spans="1:16" x14ac:dyDescent="0.2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11.26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9.8000000000000007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18.89</v>
      </c>
    </row>
    <row r="39" spans="1:16" x14ac:dyDescent="0.25">
      <c r="A39" s="106" t="s">
        <v>48</v>
      </c>
    </row>
    <row r="40" spans="1:16" x14ac:dyDescent="0.2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5">
      <c r="A42" s="138" t="s">
        <v>51</v>
      </c>
      <c r="B42" s="138"/>
      <c r="C42" s="138"/>
      <c r="D42" s="138">
        <f>'実質公債費比率（分子）の構造'!K$52</f>
        <v>111</v>
      </c>
      <c r="E42" s="138"/>
      <c r="F42" s="138"/>
      <c r="G42" s="138">
        <f>'実質公債費比率（分子）の構造'!L$52</f>
        <v>112</v>
      </c>
      <c r="H42" s="138"/>
      <c r="I42" s="138"/>
      <c r="J42" s="138">
        <f>'実質公債費比率（分子）の構造'!M$52</f>
        <v>107</v>
      </c>
      <c r="K42" s="138"/>
      <c r="L42" s="138"/>
      <c r="M42" s="138">
        <f>'実質公債費比率（分子）の構造'!N$52</f>
        <v>101</v>
      </c>
      <c r="N42" s="138"/>
      <c r="O42" s="138"/>
      <c r="P42" s="138">
        <f>'実質公債費比率（分子）の構造'!O$52</f>
        <v>100</v>
      </c>
    </row>
    <row r="43" spans="1:16" x14ac:dyDescent="0.2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25">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2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5">
      <c r="A49" s="138" t="s">
        <v>58</v>
      </c>
      <c r="B49" s="138">
        <f>'実質公債費比率（分子）の構造'!K$45</f>
        <v>137</v>
      </c>
      <c r="C49" s="138"/>
      <c r="D49" s="138"/>
      <c r="E49" s="138">
        <f>'実質公債費比率（分子）の構造'!L$45</f>
        <v>139</v>
      </c>
      <c r="F49" s="138"/>
      <c r="G49" s="138"/>
      <c r="H49" s="138">
        <f>'実質公債費比率（分子）の構造'!M$45</f>
        <v>127</v>
      </c>
      <c r="I49" s="138"/>
      <c r="J49" s="138"/>
      <c r="K49" s="138">
        <f>'実質公債費比率（分子）の構造'!N$45</f>
        <v>117</v>
      </c>
      <c r="L49" s="138"/>
      <c r="M49" s="138"/>
      <c r="N49" s="138">
        <f>'実質公債費比率（分子）の構造'!O$45</f>
        <v>110</v>
      </c>
      <c r="O49" s="138"/>
      <c r="P49" s="138"/>
    </row>
    <row r="50" spans="1:16" x14ac:dyDescent="0.25">
      <c r="A50" s="138" t="s">
        <v>59</v>
      </c>
      <c r="B50" s="138" t="e">
        <f>NA()</f>
        <v>#N/A</v>
      </c>
      <c r="C50" s="138">
        <f>IF(ISNUMBER('実質公債費比率（分子）の構造'!K$53),'実質公債費比率（分子）の構造'!K$53,NA())</f>
        <v>26</v>
      </c>
      <c r="D50" s="138" t="e">
        <f>NA()</f>
        <v>#N/A</v>
      </c>
      <c r="E50" s="138" t="e">
        <f>NA()</f>
        <v>#N/A</v>
      </c>
      <c r="F50" s="138">
        <f>IF(ISNUMBER('実質公債費比率（分子）の構造'!L$53),'実質公債費比率（分子）の構造'!L$53,NA())</f>
        <v>27</v>
      </c>
      <c r="G50" s="138" t="e">
        <f>NA()</f>
        <v>#N/A</v>
      </c>
      <c r="H50" s="138" t="e">
        <f>NA()</f>
        <v>#N/A</v>
      </c>
      <c r="I50" s="138">
        <f>IF(ISNUMBER('実質公債費比率（分子）の構造'!M$53),'実質公債費比率（分子）の構造'!M$53,NA())</f>
        <v>20</v>
      </c>
      <c r="J50" s="138" t="e">
        <f>NA()</f>
        <v>#N/A</v>
      </c>
      <c r="K50" s="138" t="e">
        <f>NA()</f>
        <v>#N/A</v>
      </c>
      <c r="L50" s="138">
        <f>IF(ISNUMBER('実質公債費比率（分子）の構造'!N$53),'実質公債費比率（分子）の構造'!N$53,NA())</f>
        <v>16</v>
      </c>
      <c r="M50" s="138" t="e">
        <f>NA()</f>
        <v>#N/A</v>
      </c>
      <c r="N50" s="138" t="e">
        <f>NA()</f>
        <v>#N/A</v>
      </c>
      <c r="O50" s="138">
        <f>IF(ISNUMBER('実質公債費比率（分子）の構造'!O$53),'実質公債費比率（分子）の構造'!O$53,NA())</f>
        <v>10</v>
      </c>
      <c r="P50" s="138" t="e">
        <f>NA()</f>
        <v>#N/A</v>
      </c>
    </row>
    <row r="53" spans="1:16" x14ac:dyDescent="0.25">
      <c r="A53" s="106" t="s">
        <v>60</v>
      </c>
    </row>
    <row r="54" spans="1:16" x14ac:dyDescent="0.2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5">
      <c r="A56" s="137" t="s">
        <v>37</v>
      </c>
      <c r="B56" s="137"/>
      <c r="C56" s="137"/>
      <c r="D56" s="137">
        <f>'将来負担比率（分子）の構造'!I$52</f>
        <v>816</v>
      </c>
      <c r="E56" s="137"/>
      <c r="F56" s="137"/>
      <c r="G56" s="137">
        <f>'将来負担比率（分子）の構造'!J$52</f>
        <v>838</v>
      </c>
      <c r="H56" s="137"/>
      <c r="I56" s="137"/>
      <c r="J56" s="137">
        <f>'将来負担比率（分子）の構造'!K$52</f>
        <v>830</v>
      </c>
      <c r="K56" s="137"/>
      <c r="L56" s="137"/>
      <c r="M56" s="137">
        <f>'将来負担比率（分子）の構造'!L$52</f>
        <v>886</v>
      </c>
      <c r="N56" s="137"/>
      <c r="O56" s="137"/>
      <c r="P56" s="137">
        <f>'将来負担比率（分子）の構造'!M$52</f>
        <v>1019</v>
      </c>
    </row>
    <row r="57" spans="1:16" x14ac:dyDescent="0.2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25">
      <c r="A58" s="137" t="s">
        <v>35</v>
      </c>
      <c r="B58" s="137"/>
      <c r="C58" s="137"/>
      <c r="D58" s="137">
        <f>'将来負担比率（分子）の構造'!I$50</f>
        <v>1172</v>
      </c>
      <c r="E58" s="137"/>
      <c r="F58" s="137"/>
      <c r="G58" s="137">
        <f>'将来負担比率（分子）の構造'!J$50</f>
        <v>1415</v>
      </c>
      <c r="H58" s="137"/>
      <c r="I58" s="137"/>
      <c r="J58" s="137">
        <f>'将来負担比率（分子）の構造'!K$50</f>
        <v>1335</v>
      </c>
      <c r="K58" s="137"/>
      <c r="L58" s="137"/>
      <c r="M58" s="137">
        <f>'将来負担比率（分子）の構造'!L$50</f>
        <v>1330</v>
      </c>
      <c r="N58" s="137"/>
      <c r="O58" s="137"/>
      <c r="P58" s="137">
        <f>'将来負担比率（分子）の構造'!M$50</f>
        <v>1433</v>
      </c>
    </row>
    <row r="59" spans="1:16" x14ac:dyDescent="0.2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5">
      <c r="A62" s="137" t="s">
        <v>29</v>
      </c>
      <c r="B62" s="137">
        <f>'将来負担比率（分子）の構造'!I$45</f>
        <v>271</v>
      </c>
      <c r="C62" s="137"/>
      <c r="D62" s="137"/>
      <c r="E62" s="137">
        <f>'将来負担比率（分子）の構造'!J$45</f>
        <v>255</v>
      </c>
      <c r="F62" s="137"/>
      <c r="G62" s="137"/>
      <c r="H62" s="137">
        <f>'将来負担比率（分子）の構造'!K$45</f>
        <v>291</v>
      </c>
      <c r="I62" s="137"/>
      <c r="J62" s="137"/>
      <c r="K62" s="137">
        <f>'将来負担比率（分子）の構造'!L$45</f>
        <v>241</v>
      </c>
      <c r="L62" s="137"/>
      <c r="M62" s="137"/>
      <c r="N62" s="137">
        <f>'将来負担比率（分子）の構造'!M$45</f>
        <v>272</v>
      </c>
      <c r="O62" s="137"/>
      <c r="P62" s="137"/>
    </row>
    <row r="63" spans="1:16" x14ac:dyDescent="0.25">
      <c r="A63" s="137" t="s">
        <v>28</v>
      </c>
      <c r="B63" s="137" t="str">
        <f>'将来負担比率（分子）の構造'!I$44</f>
        <v>-</v>
      </c>
      <c r="C63" s="137"/>
      <c r="D63" s="137"/>
      <c r="E63" s="137">
        <f>'将来負担比率（分子）の構造'!J$44</f>
        <v>25</v>
      </c>
      <c r="F63" s="137"/>
      <c r="G63" s="137"/>
      <c r="H63" s="137">
        <f>'将来負担比率（分子）の構造'!K$44</f>
        <v>25</v>
      </c>
      <c r="I63" s="137"/>
      <c r="J63" s="137"/>
      <c r="K63" s="137">
        <f>'将来負担比率（分子）の構造'!L$44</f>
        <v>28</v>
      </c>
      <c r="L63" s="137"/>
      <c r="M63" s="137"/>
      <c r="N63" s="137">
        <f>'将来負担比率（分子）の構造'!M$44</f>
        <v>16</v>
      </c>
      <c r="O63" s="137"/>
      <c r="P63" s="137"/>
    </row>
    <row r="64" spans="1:16" x14ac:dyDescent="0.25">
      <c r="A64" s="137" t="s">
        <v>27</v>
      </c>
      <c r="B64" s="137">
        <f>'将来負担比率（分子）の構造'!I$43</f>
        <v>26</v>
      </c>
      <c r="C64" s="137"/>
      <c r="D64" s="137"/>
      <c r="E64" s="137">
        <f>'将来負担比率（分子）の構造'!J$43</f>
        <v>73</v>
      </c>
      <c r="F64" s="137"/>
      <c r="G64" s="137"/>
      <c r="H64" s="137">
        <f>'将来負担比率（分子）の構造'!K$43</f>
        <v>107</v>
      </c>
      <c r="I64" s="137"/>
      <c r="J64" s="137"/>
      <c r="K64" s="137">
        <f>'将来負担比率（分子）の構造'!L$43</f>
        <v>128</v>
      </c>
      <c r="L64" s="137"/>
      <c r="M64" s="137"/>
      <c r="N64" s="137">
        <f>'将来負担比率（分子）の構造'!M$43</f>
        <v>148</v>
      </c>
      <c r="O64" s="137"/>
      <c r="P64" s="137"/>
    </row>
    <row r="65" spans="1:16" x14ac:dyDescent="0.2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5">
      <c r="A66" s="137" t="s">
        <v>25</v>
      </c>
      <c r="B66" s="137">
        <f>'将来負担比率（分子）の構造'!I$41</f>
        <v>1045</v>
      </c>
      <c r="C66" s="137"/>
      <c r="D66" s="137"/>
      <c r="E66" s="137">
        <f>'将来負担比率（分子）の構造'!J$41</f>
        <v>1042</v>
      </c>
      <c r="F66" s="137"/>
      <c r="G66" s="137"/>
      <c r="H66" s="137">
        <f>'将来負担比率（分子）の構造'!K$41</f>
        <v>1046</v>
      </c>
      <c r="I66" s="137"/>
      <c r="J66" s="137"/>
      <c r="K66" s="137">
        <f>'将来負担比率（分子）の構造'!L$41</f>
        <v>1087</v>
      </c>
      <c r="L66" s="137"/>
      <c r="M66" s="137"/>
      <c r="N66" s="137">
        <f>'将来負担比率（分子）の構造'!M$41</f>
        <v>1269</v>
      </c>
      <c r="O66" s="137"/>
      <c r="P66" s="137"/>
    </row>
    <row r="67" spans="1:16" x14ac:dyDescent="0.2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K-IU005</cp:lastModifiedBy>
  <cp:lastPrinted>2018-02-19T01:31:40Z</cp:lastPrinted>
  <dcterms:created xsi:type="dcterms:W3CDTF">2018-01-24T05:48:39Z</dcterms:created>
  <dcterms:modified xsi:type="dcterms:W3CDTF">2021-10-23T01:03:02Z</dcterms:modified>
  <cp:category/>
</cp:coreProperties>
</file>