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<sst xmlns="http://schemas.openxmlformats.org/spreadsheetml/2006/main" count="1236" uniqueCount="622">
  <si>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</si>
  <si>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</si>
  <si>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</si>
  <si>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</si>
  <si>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</si>
  <si>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</si>
  <si>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</si>
  <si>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</si>
  <si>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</si>
  <si>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</si>
  <si>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</si>
  <si>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</si>
  <si>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</si>
  <si>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</si>
  <si>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</si>
  <si>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</si>
  <si>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</si>
  <si>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</si>
  <si>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</si>
  <si>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</si>
  <si>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</si>
  <si>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</si>
  <si>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</si>
  <si>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</si>
  <si>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</si>
  <si>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</si>
  <si>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</si>
  <si>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</si>
  <si>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</si>
  <si>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</si>
  <si>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</si>
  <si>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</si>
  <si>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</si>
  <si>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</si>
  <si>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</si>
  <si>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</si>
  <si>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</si>
  <si>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</si>
  <si>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</si>
  <si>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</si>
  <si>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</si>
  <si>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</si>
  <si>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</si>
  <si>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</si>
  <si>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</si>
  <si>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</si>
  <si>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</si>
  <si>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</si>
  <si>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</si>
  <si>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</si>
  <si>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</si>
  <si>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</si>
  <si>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</si>
  <si>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</si>
  <si>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</si>
  <si>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</si>
  <si>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</si>
  <si>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</si>
  <si>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</si>
  <si>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</si>
  <si>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</si>
  <si>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</si>
  <si>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</si>
  <si>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</si>
  <si>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</si>
  <si>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</si>
  <si>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</si>
  <si>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</si>
  <si>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</si>
  <si>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</si>
  <si>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</si>
  <si>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</si>
  <si>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</si>
  <si>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</si>
  <si>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</si>
  <si>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</si>
  <si>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</si>
  <si>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</si>
  <si>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</si>
  <si>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</si>
  <si>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</si>
  <si>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</si>
  <si>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</si>
  <si>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</si>
  <si>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</si>
  <si>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</si>
  <si>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</si>
  <si>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</si>
  <si>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</si>
  <si>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</si>
  <si>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</si>
  <si>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</si>
  <si>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</si>
  <si>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</si>
  <si>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</si>
  <si>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</si>
  <si>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</si>
  <si>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</si>
  <si>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</si>
  <si>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</si>
  <si>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</si>
  <si>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</si>
  <si>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</si>
  <si>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</si>
  <si>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</si>
  <si>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</si>
  <si>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</si>
  <si>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</si>
  <si>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</si>
  <si>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</si>
  <si>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</si>
  <si>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</si>
  <si>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</si>
  <si>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</si>
  <si>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</si>
  <si>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</si>
  <si>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</si>
  <si>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</si>
  <si>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</si>
  <si>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</si>
  <si>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</si>
  <si>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</si>
  <si>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</si>
  <si>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</si>
  <si>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</si>
  <si>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</si>
  <si>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</si>
  <si>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</si>
  <si>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</si>
  <si>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</si>
  <si>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</si>
  <si>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</si>
  <si>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</si>
  <si>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</si>
  <si>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</si>
  <si>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</si>
  <si>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</si>
  <si>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</si>
  <si>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</si>
  <si>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</si>
  <si>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</si>
  <si>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</si>
  <si>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</si>
  <si>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</si>
  <si>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</si>
  <si>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</si>
  <si>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</si>
  <si>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</si>
  <si>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</si>
  <si>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</si>
  <si>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</si>
  <si>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</si>
  <si>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</si>
  <si>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</si>
  <si>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</si>
  <si>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</si>
  <si>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</si>
  <si>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</si>
  <si>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</si>
  <si>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</si>
  <si>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</si>
  <si>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</si>
  <si>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</si>
  <si>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</si>
  <si>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</si>
  <si>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</si>
  <si>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</si>
  <si>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</si>
  <si>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</si>
  <si>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</si>
  <si>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</si>
  <si>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</si>
  <si>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</si>
  <si>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</si>
  <si>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</si>
  <si>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</si>
  <si>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</si>
  <si>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</si>
  <si>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</si>
  <si>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</si>
  <si>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</si>
  <si>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</si>
  <si>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</si>
  <si>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</si>
  <si>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</si>
  <si>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</si>
  <si>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</si>
  <si>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</si>
  <si>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</si>
  <si>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</si>
  <si>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</si>
  <si>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</si>
  <si>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</si>
  <si>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</si>
  <si>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</si>
  <si>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</si>
  <si>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</si>
  <si>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</si>
  <si>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</si>
  <si>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</si>
  <si>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</si>
  <si>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</si>
  <si>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</si>
  <si>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</si>
  <si>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</si>
  <si>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</si>
  <si>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</si>
  <si>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</si>
  <si>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</si>
  <si>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</si>
  <si>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</si>
  <si>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</si>
  <si>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</si>
  <si>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</si>
  <si>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</si>
  <si>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</si>
  <si>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</si>
  <si>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</si>
  <si>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</si>
  <si>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</si>
  <si>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</si>
  <si>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</si>
  <si>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</si>
  <si>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</si>
  <si>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</si>
  <si>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</si>
  <si>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</si>
  <si>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</si>
  <si>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</si>
  <si>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</si>
  <si>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</si>
  <si>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</si>
  <si>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</si>
  <si>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</si>
  <si>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</si>
  <si>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</si>
  <si>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</si>
  <si>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</si>
  <si>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</si>
  <si>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</si>
  <si>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</si>
  <si>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</si>
  <si>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</si>
  <si>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</si>
  <si>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</si>
  <si>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</si>
  <si>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</si>
  <si>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</si>
  <si>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</si>
  <si>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</si>
  <si>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</si>
  <si>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</si>
  <si>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</si>
  <si>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</si>
  <si>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</si>
  <si>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</si>
  <si>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</si>
  <si>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</si>
  <si>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</si>
  <si>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</si>
  <si>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</si>
  <si>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</si>
  <si>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</si>
  <si>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</si>
  <si>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</si>
  <si>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</si>
  <si>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</si>
  <si>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</si>
  <si>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</si>
  <si>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</si>
  <si>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</si>
  <si>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</si>
  <si>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</si>
  <si>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</si>
  <si>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</si>
  <si>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</si>
  <si>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</si>
  <si>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</si>
  <si>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</si>
  <si>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</si>
  <si>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</si>
  <si>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</si>
  <si>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</si>
  <si>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</si>
  <si>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</si>
  <si>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</si>
  <si>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</si>
  <si>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</si>
  <si>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</si>
  <si>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</si>
  <si>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</si>
  <si>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</si>
  <si>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</si>
  <si>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</si>
  <si>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</si>
  <si>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</si>
  <si>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</si>
  <si>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</si>
  <si>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</si>
  <si>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</si>
  <si>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</si>
  <si>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</si>
  <si>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</si>
  <si>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</si>
  <si>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</si>
  <si>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</si>
  <si>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</si>
  <si>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</si>
  <si>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</si>
  <si>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</si>
  <si>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</si>
  <si>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</si>
  <si>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</si>
  <si>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</si>
  <si>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</si>
  <si>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</si>
  <si>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</si>
  <si>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</si>
  <si>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</si>
  <si>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</si>
  <si>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</si>
  <si>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</si>
  <si>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</si>
  <si>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</si>
  <si>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</si>
  <si>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</si>
  <si>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</si>
  <si>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</si>
  <si>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</si>
  <si>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</si>
  <si>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</si>
  <si>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</si>
  <si>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観光施設</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</si>
  <si>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</si>
  <si>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</si>
  <si>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</si>
  <si>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</si>
  <si>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</si>
  <si>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</si>
  <si>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</si>
  <si>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</si>
  <si>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</si>
  <si>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</si>
  <si>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</si>
  <si>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</si>
  <si>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</si>
  <si>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</si>
  <si>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</si>
  <si>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</si>
  <si>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</si>
  <si>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</si>
  <si>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</si>
  <si>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</si>
  <si>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</si>
  <si>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</si>
  <si>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</si>
  <si>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</si>
  <si>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</si>
  <si>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</si>
  <si>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</si>
  <si>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</si>
  <si>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</si>
  <si>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</si>
  <si>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</si>
  <si>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</si>
  <si>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</si>
  <si>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</si>
  <si>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</si>
  <si>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</si>
  <si>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</si>
  <si>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</si>
  <si>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</si>
  <si>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</si>
  <si>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</si>
  <si>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</si>
  <si>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</si>
  <si>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</si>
  <si>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</si>
  <si>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</si>
  <si>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</si>
  <si>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</si>
  <si>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</si>
  <si>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</si>
  <si>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</si>
  <si>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</si>
  <si>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</si>
  <si>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</si>
  <si>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</si>
  <si>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</si>
  <si>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</si>
  <si>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</si>
  <si>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</si>
  <si>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</si>
  <si>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</si>
  <si>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</si>
  <si>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</si>
  <si>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</si>
  <si>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</si>
  <si>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</si>
  <si>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</si>
  <si>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</si>
  <si>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</si>
  <si>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</si>
  <si>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</si>
  <si>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</si>
  <si>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</si>
  <si>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</si>
  <si>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</si>
  <si>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国民健康保険直営診療所特別会計</t>
    <phoneticPr fontId="5"/>
  </si>
  <si>
    <t>簡易水道特別会計</t>
    <phoneticPr fontId="5"/>
  </si>
  <si>
    <t>法非適用企業</t>
    <phoneticPr fontId="5"/>
  </si>
  <si>
    <t>地域振興特別会計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</si>
  <si>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</si>
  <si>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</si>
  <si>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</si>
  <si>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</si>
  <si>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</si>
  <si>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</si>
  <si>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</si>
  <si>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</si>
  <si>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</si>
  <si>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</si>
  <si>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</si>
  <si>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</si>
  <si>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</si>
  <si>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</si>
  <si>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</si>
  <si>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</si>
  <si>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</si>
  <si>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</si>
  <si>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</si>
  <si>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</si>
  <si>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</si>
  <si>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</si>
  <si>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</si>
  <si>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</si>
  <si>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</si>
  <si>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</si>
  <si>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</si>
  <si>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</si>
  <si>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</si>
  <si>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</si>
  <si>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</si>
  <si>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</si>
  <si>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</si>
  <si>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</si>
  <si>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</si>
  <si>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</si>
  <si>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</si>
  <si>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</si>
  <si>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</si>
  <si>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</si>
  <si>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</si>
  <si>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</si>
  <si>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</si>
  <si>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</si>
  <si>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</si>
  <si>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</si>
  <si>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</si>
  <si>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</si>
  <si>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</si>
  <si>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</si>
  <si>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</si>
  <si>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</si>
  <si>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</si>
  <si>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</si>
  <si>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</si>
  <si>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</si>
  <si>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</si>
  <si>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</si>
  <si>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</si>
  <si>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</si>
  <si>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</si>
  <si>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</si>
  <si>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</si>
  <si>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</si>
  <si>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</si>
  <si>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</si>
  <si>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</si>
  <si>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</si>
  <si>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</si>
  <si>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地域振興特別会計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</si>
  <si>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</si>
  <si>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</si>
  <si>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</si>
  <si>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</si>
  <si>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</si>
  <si>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</si>
  <si>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</si>
  <si>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</si>
  <si>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</si>
  <si>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</si>
  <si>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</si>
  <si>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</si>
  <si>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</si>
  <si>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</si>
  <si>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</si>
  <si>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</si>
  <si>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</si>
  <si>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</si>
  <si>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</si>
  <si>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</si>
  <si>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</si>
  <si>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</si>
  <si>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</si>
  <si>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</si>
  <si>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</si>
  <si>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</si>
  <si>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</si>
  <si>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</si>
  <si>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</si>
  <si>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</si>
  <si>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</si>
  <si>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</si>
  <si>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</si>
  <si>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</si>
  <si>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</si>
  <si>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</si>
  <si>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</si>
  <si>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</si>
  <si>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</si>
  <si>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</si>
  <si>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</si>
  <si>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</si>
  <si>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</si>
  <si>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</si>
  <si>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</si>
  <si>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</si>
  <si>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</si>
  <si>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</si>
  <si>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</si>
  <si>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</si>
  <si>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</si>
  <si>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</si>
  <si>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</si>
  <si>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</si>
  <si>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</si>
  <si>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</si>
  <si>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</si>
  <si>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</si>
  <si>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</si>
  <si>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</si>
  <si>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</si>
  <si>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</si>
  <si>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</si>
  <si>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</si>
  <si>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</si>
  <si>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</si>
  <si>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</si>
  <si>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</si>
  <si>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</si>
  <si>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</si>
  <si>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</si>
  <si>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</si>
  <si>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</si>
  <si>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</si>
  <si>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</si>
  <si>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</si>
  <si>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</si>
  <si>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</si>
  <si>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</si>
  <si>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</si>
  <si>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</si>
  <si>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</si>
  <si>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</si>
  <si>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</si>
  <si>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</si>
  <si>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</si>
  <si>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</si>
  <si>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</si>
  <si>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</si>
  <si>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</si>
  <si>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4.16</t>
  </si>
  <si>
    <t>▲ 33.95</t>
  </si>
  <si>
    <t>▲ 51.00</t>
  </si>
  <si>
    <t>一般会計</t>
  </si>
  <si>
    <t>国民健康保険特別会計</t>
  </si>
  <si>
    <t>簡易水道特別会計</t>
  </si>
  <si>
    <t>後期高齢者医療特別会計</t>
  </si>
  <si>
    <t>介護保険特別会計</t>
  </si>
  <si>
    <t>国民健康保険直営診療所特別会計</t>
  </si>
  <si>
    <t>地域振興特別会計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</si>
  <si>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</si>
  <si>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</si>
  <si>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</si>
  <si>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</si>
  <si>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</si>
  <si>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</si>
  <si>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</si>
  <si>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</si>
  <si>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和歌山県市町村総合事務組合</t>
    <rPh sb="0" eb="3">
      <t>ワカヤマ</t>
    </rPh>
    <rPh sb="3" eb="4">
      <t>ケン</t>
    </rPh>
    <rPh sb="4" eb="7">
      <t>シチョウソン</t>
    </rPh>
    <rPh sb="7" eb="9">
      <t>ソウゴウ</t>
    </rPh>
    <rPh sb="9" eb="11">
      <t>ジム</t>
    </rPh>
    <rPh sb="11" eb="13">
      <t>クミアイ</t>
    </rPh>
    <phoneticPr fontId="2"/>
  </si>
  <si>
    <t>紀南学園事務組合</t>
    <rPh sb="0" eb="4">
      <t>キナンガクエン</t>
    </rPh>
    <rPh sb="4" eb="8">
      <t>ジムクミアイ</t>
    </rPh>
    <phoneticPr fontId="2"/>
  </si>
  <si>
    <t>新宮周辺広域市町村圏事務組合（普）</t>
    <rPh sb="0" eb="4">
      <t>シングウシュウヘン</t>
    </rPh>
    <rPh sb="4" eb="9">
      <t>コウイキシチョウソン</t>
    </rPh>
    <rPh sb="9" eb="10">
      <t>ケン</t>
    </rPh>
    <rPh sb="10" eb="14">
      <t>ジムクミアイ</t>
    </rPh>
    <rPh sb="15" eb="16">
      <t>フ</t>
    </rPh>
    <phoneticPr fontId="2"/>
  </si>
  <si>
    <t>新宮周辺広域市町村圏事務組合（公）</t>
    <rPh sb="0" eb="4">
      <t>シングウシュウヘン</t>
    </rPh>
    <rPh sb="4" eb="9">
      <t>コウイキシチョウソン</t>
    </rPh>
    <rPh sb="9" eb="10">
      <t>ケン</t>
    </rPh>
    <rPh sb="10" eb="14">
      <t>ジムクミアイ</t>
    </rPh>
    <rPh sb="15" eb="16">
      <t>コウ</t>
    </rPh>
    <phoneticPr fontId="2"/>
  </si>
  <si>
    <t>和歌山県地方税回収機構</t>
    <rPh sb="0" eb="11">
      <t>ワカヤマケンチホウゼイカイシュウキコウ</t>
    </rPh>
    <phoneticPr fontId="2"/>
  </si>
  <si>
    <t>和歌山県後期高齢者医療広域連合</t>
    <rPh sb="0" eb="11">
      <t>ワカヤマケンコウキコウレイシャイリョウ</t>
    </rPh>
    <rPh sb="11" eb="15">
      <t>コウイキレンゴウ</t>
    </rPh>
    <phoneticPr fontId="2"/>
  </si>
  <si>
    <t>和歌山県後期高齢者医療広域連合（特別会計）</t>
    <rPh sb="0" eb="11">
      <t>ワカヤマケンコウキコウレイシャイリョウ</t>
    </rPh>
    <rPh sb="11" eb="15">
      <t>コウイキレンゴウ</t>
    </rPh>
    <rPh sb="16" eb="20">
      <t>トクベツカイケイ</t>
    </rPh>
    <phoneticPr fontId="2"/>
  </si>
  <si>
    <t>東牟婁郡町村新宮市老人福祉施設事務組合（普）</t>
    <rPh sb="20" eb="21">
      <t>フ</t>
    </rPh>
    <phoneticPr fontId="2"/>
  </si>
  <si>
    <t>東牟婁郡町村新宮市老人福祉施設事務組合（公）</t>
    <rPh sb="20" eb="21">
      <t>コウ</t>
    </rPh>
    <phoneticPr fontId="2"/>
  </si>
  <si>
    <t>紀南環境衛生事務組合</t>
    <rPh sb="0" eb="6">
      <t>キナンカンキョウエイセイ</t>
    </rPh>
    <rPh sb="6" eb="10">
      <t>ジムクミアイ</t>
    </rPh>
    <phoneticPr fontId="2"/>
  </si>
  <si>
    <t>-</t>
    <phoneticPr fontId="2"/>
  </si>
  <si>
    <t>-</t>
    <phoneticPr fontId="2"/>
  </si>
  <si>
    <t>北山振興株式会社</t>
    <rPh sb="0" eb="2">
      <t>キタヤマ</t>
    </rPh>
    <rPh sb="2" eb="4">
      <t>シンコウ</t>
    </rPh>
    <rPh sb="4" eb="8">
      <t>カブシキガイシャ</t>
    </rPh>
    <phoneticPr fontId="2"/>
  </si>
  <si>
    <t>株式会社じゃばらいず北山</t>
    <rPh sb="0" eb="4">
      <t>カブシキガイシャ</t>
    </rPh>
    <rPh sb="10" eb="12">
      <t>キタヤマ</t>
    </rPh>
    <phoneticPr fontId="2"/>
  </si>
  <si>
    <t>-</t>
    <phoneticPr fontId="2"/>
  </si>
  <si>
    <t>ふるさとむらづくり寄附金基金</t>
    <rPh sb="9" eb="12">
      <t>キフキン</t>
    </rPh>
    <rPh sb="12" eb="14">
      <t>キキン</t>
    </rPh>
    <phoneticPr fontId="5"/>
  </si>
  <si>
    <t>福祉基金</t>
    <rPh sb="0" eb="4">
      <t>フクシキキン</t>
    </rPh>
    <phoneticPr fontId="5"/>
  </si>
  <si>
    <t>安全・安心まちづくり基金</t>
  </si>
  <si>
    <t>若者定住促進基金</t>
  </si>
  <si>
    <t>ふるさと基金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</si>
  <si>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</si>
  <si>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</si>
  <si>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</si>
  <si>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令和２年度以降ふるさと納税収入の好調により基金総額が増額しており、将来負担比率については将来負担額を充当可能財源が上回る状況が続いている。
　今後大規模な公共工事を予定しているほか、有形固定資産減価償却比率については51.6％と類似団体平均を下回ってはいるが、数値以上に公共施設の老朽化が進んでいる状況であり、計画的な修繕工事を実施していく必要があるなど、大きな財政負担を見込んで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</si>
  <si>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</si>
  <si>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</si>
  <si>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</si>
  <si>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</si>
  <si>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</si>
  <si>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</si>
  <si>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簡易水道再編事業や大型公共工事の実施により実質公債費比率は年々上昇しており、今後の事業実施によりさらなる上昇を見込んでいる。増加する地方債の大半が過疎対策事業債や辺地対策事業債等の交付税算入率の高い地方債であり、実質的な負担軽減のため活用している。将来負担額を充当可能財源が上回っているため将来負担比率はないが、今後の公債費比率の上昇に備え、地方債の繰上償還も検討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</si>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</sst>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17D-4428-B82C-CD1E58F2D9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865655</c:v>
                </c:pt>
                <c:pt idx="1">
                  <c:v>705406</c:v>
                </c:pt>
                <c:pt idx="2">
                  <c:v>747387</c:v>
                </c:pt>
                <c:pt idx="3">
                  <c:v>1142091</c:v>
                </c:pt>
                <c:pt idx="4">
                  <c:v>718786</c:v>
                </c:pt>
              </c:numCache>
            </c:numRef>
          </c:val>
          <c:smooth val="0"/>
          <c:extLst>
            <c:ext xmlns:c16="http://schemas.microsoft.com/office/drawing/2014/chart" uri="{C3380CC4-5D6E-409C-BE32-E72D297353CC}">
              <c16:uniqueId val="{00000001-817D-4428-B82C-CD1E58F2D92D}"/>
            </c:ext>
          </c:extLst>
        </c:ser>
        <c:dLbls>
          <c:showLegendKey val="0"/>
          <c:showVal val="0"/>
          <c:showCatName val="0"/>
          <c:showSerName val="0"/>
          <c:showPercent val="0"/>
          <c:showBubbleSize val="0"/>
        </c:dLbls>
        <c:marker val="1"/>
        <c:smooth val="0"/>
        <c:axId val="147001344"/>
        <c:axId val="147003264"/>
      </c:lineChart>
      <c:catAx>
        <c:axId val="14700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03264"/>
        <c:crosses val="autoZero"/>
        <c:auto val="1"/>
        <c:lblAlgn val="ctr"/>
        <c:lblOffset val="100"/>
        <c:tickLblSkip val="1"/>
        <c:tickMarkSkip val="1"/>
        <c:noMultiLvlLbl val="0"/>
      </c:catAx>
      <c:valAx>
        <c:axId val="147003264"/>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0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11.11</c:v>
                </c:pt>
                <c:pt idx="1">
                  <c:v>9.5</c:v>
                </c:pt>
                <c:pt idx="2">
                  <c:v>3.24</c:v>
                </c:pt>
                <c:pt idx="3">
                  <c:v>3.12</c:v>
                </c:pt>
                <c:pt idx="4">
                  <c:v>7.64</c:v>
                </c:pt>
              </c:numCache>
            </c:numRef>
          </c:val>
          <c:extLst>
            <c:ext xmlns:c16="http://schemas.microsoft.com/office/drawing/2014/chart" uri="{C3380CC4-5D6E-409C-BE32-E72D297353CC}">
              <c16:uniqueId val="{00000000-C24E-48F0-8CD9-8EF13B7BAF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122.36</c:v>
                </c:pt>
                <c:pt idx="1">
                  <c:v>102.22</c:v>
                </c:pt>
                <c:pt idx="2">
                  <c:v>55.58</c:v>
                </c:pt>
                <c:pt idx="3">
                  <c:v>60.89</c:v>
                </c:pt>
                <c:pt idx="4">
                  <c:v>61.26</c:v>
                </c:pt>
              </c:numCache>
            </c:numRef>
          </c:val>
          <c:extLst>
            <c:ext xmlns:c16="http://schemas.microsoft.com/office/drawing/2014/chart" uri="{C3380CC4-5D6E-409C-BE32-E72D297353CC}">
              <c16:uniqueId val="{00000001-C24E-48F0-8CD9-8EF13B7BAF85}"/>
            </c:ext>
          </c:extLst>
        </c:ser>
        <c:dLbls>
          <c:showLegendKey val="0"/>
          <c:showVal val="0"/>
          <c:showCatName val="0"/>
          <c:showSerName val="0"/>
          <c:showPercent val="0"/>
          <c:showBubbleSize val="0"/>
        </c:dLbls>
        <c:gapWidth val="250"/>
        <c:overlap val="100"/>
        <c:axId val="143269888"/>
        <c:axId val="143271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-4.16</c:v>
                </c:pt>
                <c:pt idx="1">
                  <c:v>-33.950000000000003</c:v>
                </c:pt>
                <c:pt idx="2">
                  <c:v>-51</c:v>
                </c:pt>
                <c:pt idx="3">
                  <c:v>9.2799999999999994</c:v>
                </c:pt>
                <c:pt idx="4">
                  <c:v>17.13</c:v>
                </c:pt>
              </c:numCache>
            </c:numRef>
          </c:val>
          <c:smooth val="0"/>
          <c:extLst>
            <c:ext xmlns:c16="http://schemas.microsoft.com/office/drawing/2014/chart" uri="{C3380CC4-5D6E-409C-BE32-E72D297353CC}">
              <c16:uniqueId val="{00000002-C24E-48F0-8CD9-8EF13B7BAF85}"/>
            </c:ext>
          </c:extLst>
        </c:ser>
        <c:dLbls>
          <c:showLegendKey val="0"/>
          <c:showVal val="0"/>
          <c:showCatName val="0"/>
          <c:showSerName val="0"/>
          <c:showPercent val="0"/>
          <c:showBubbleSize val="0"/>
        </c:dLbls>
        <c:marker val="1"/>
        <c:smooth val="0"/>
        <c:axId val="143269888"/>
        <c:axId val="143271808"/>
      </c:lineChart>
      <c:catAx>
        <c:axId val="14326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271808"/>
        <c:crosses val="autoZero"/>
        <c:auto val="1"/>
        <c:lblAlgn val="ctr"/>
        <c:lblOffset val="100"/>
        <c:tickLblSkip val="1"/>
        <c:tickMarkSkip val="1"/>
        <c:noMultiLvlLbl val="0"/>
      </c:catAx>
      <c:valAx>
        <c:axId val="14327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6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FB-463A-88E5-41AFC982C0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FB-463A-88E5-41AFC982C0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FB-463A-88E5-41AFC982C02F}"/>
            </c:ext>
          </c:extLst>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EFB-463A-88E5-41AFC982C02F}"/>
            </c:ext>
          </c:extLst>
        </c:ser>
        <c:ser>
          <c:idx val="4"/>
          <c:order val="4"/>
          <c:tx>
            <c:strRef>
              <c:f>データシート!$A$31</c:f>
              <c:strCache>
                <c:ptCount val="1"/>
                <c:pt idx="0">
                  <c:v>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0.08</c:v>
                </c:pt>
                <c:pt idx="8">
                  <c:v>#N/A</c:v>
                </c:pt>
                <c:pt idx="9">
                  <c:v>0</c:v>
                </c:pt>
              </c:numCache>
            </c:numRef>
          </c:val>
          <c:extLst>
            <c:ext xmlns:c16="http://schemas.microsoft.com/office/drawing/2014/chart" uri="{C3380CC4-5D6E-409C-BE32-E72D297353CC}">
              <c16:uniqueId val="{00000004-8EFB-463A-88E5-41AFC982C0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0.32</c:v>
                </c:pt>
                <c:pt idx="4">
                  <c:v>#N/A</c:v>
                </c:pt>
                <c:pt idx="5">
                  <c:v>0.24</c:v>
                </c:pt>
                <c:pt idx="6">
                  <c:v>#N/A</c:v>
                </c:pt>
                <c:pt idx="7">
                  <c:v>0</c:v>
                </c:pt>
                <c:pt idx="8">
                  <c:v>#N/A</c:v>
                </c:pt>
                <c:pt idx="9">
                  <c:v>0</c:v>
                </c:pt>
              </c:numCache>
            </c:numRef>
          </c:val>
          <c:extLst>
            <c:ext xmlns:c16="http://schemas.microsoft.com/office/drawing/2014/chart" uri="{C3380CC4-5D6E-409C-BE32-E72D297353CC}">
              <c16:uniqueId val="{00000005-8EFB-463A-88E5-41AFC982C02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6-8EFB-463A-88E5-41AFC982C02F}"/>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0.1</c:v>
                </c:pt>
                <c:pt idx="6">
                  <c:v>#N/A</c:v>
                </c:pt>
                <c:pt idx="7">
                  <c:v>0.02</c:v>
                </c:pt>
                <c:pt idx="8">
                  <c:v>#N/A</c:v>
                </c:pt>
                <c:pt idx="9">
                  <c:v>0.13</c:v>
                </c:pt>
              </c:numCache>
            </c:numRef>
          </c:val>
          <c:extLst>
            <c:ext xmlns:c16="http://schemas.microsoft.com/office/drawing/2014/chart" uri="{C3380CC4-5D6E-409C-BE32-E72D297353CC}">
              <c16:uniqueId val="{00000007-8EFB-463A-88E5-41AFC982C02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0.83</c:v>
                </c:pt>
                <c:pt idx="2">
                  <c:v>#N/A</c:v>
                </c:pt>
                <c:pt idx="3">
                  <c:v>0.72</c:v>
                </c:pt>
                <c:pt idx="4">
                  <c:v>#N/A</c:v>
                </c:pt>
                <c:pt idx="5">
                  <c:v>1.04</c:v>
                </c:pt>
                <c:pt idx="6">
                  <c:v>#N/A</c:v>
                </c:pt>
                <c:pt idx="7">
                  <c:v>0.39</c:v>
                </c:pt>
                <c:pt idx="8">
                  <c:v>#N/A</c:v>
                </c:pt>
                <c:pt idx="9">
                  <c:v>0.35</c:v>
                </c:pt>
              </c:numCache>
            </c:numRef>
          </c:val>
          <c:extLst>
            <c:ext xmlns:c16="http://schemas.microsoft.com/office/drawing/2014/chart" uri="{C3380CC4-5D6E-409C-BE32-E72D297353CC}">
              <c16:uniqueId val="{00000008-8EFB-463A-88E5-41AFC982C0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11.11</c:v>
                </c:pt>
                <c:pt idx="2">
                  <c:v>#N/A</c:v>
                </c:pt>
                <c:pt idx="3">
                  <c:v>8.99</c:v>
                </c:pt>
                <c:pt idx="4">
                  <c:v>#N/A</c:v>
                </c:pt>
                <c:pt idx="5">
                  <c:v>3.23</c:v>
                </c:pt>
                <c:pt idx="6">
                  <c:v>#N/A</c:v>
                </c:pt>
                <c:pt idx="7">
                  <c:v>3.11</c:v>
                </c:pt>
                <c:pt idx="8">
                  <c:v>#N/A</c:v>
                </c:pt>
                <c:pt idx="9">
                  <c:v>7.64</c:v>
                </c:pt>
              </c:numCache>
            </c:numRef>
          </c:val>
          <c:extLst>
            <c:ext xmlns:c16="http://schemas.microsoft.com/office/drawing/2014/chart" uri="{C3380CC4-5D6E-409C-BE32-E72D297353CC}">
              <c16:uniqueId val="{00000009-8EFB-463A-88E5-41AFC982C02F}"/>
            </c:ext>
          </c:extLst>
        </c:ser>
        <c:dLbls>
          <c:showLegendKey val="0"/>
          <c:showVal val="0"/>
          <c:showCatName val="0"/>
          <c:showSerName val="0"/>
          <c:showPercent val="0"/>
          <c:showBubbleSize val="0"/>
        </c:dLbls>
        <c:gapWidth val="150"/>
        <c:overlap val="100"/>
        <c:axId val="145020800"/>
        <c:axId val="145022336"/>
      </c:barChart>
      <c:catAx>
        <c:axId val="14502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022336"/>
        <c:crosses val="autoZero"/>
        <c:auto val="1"/>
        <c:lblAlgn val="ctr"/>
        <c:lblOffset val="100"/>
        <c:tickLblSkip val="1"/>
        <c:tickMarkSkip val="1"/>
        <c:noMultiLvlLbl val="0"/>
      </c:catAx>
      <c:valAx>
        <c:axId val="1450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2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c:v>
                </c:pt>
                <c:pt idx="5">
                  <c:v>102</c:v>
                </c:pt>
                <c:pt idx="8">
                  <c:v>105</c:v>
                </c:pt>
                <c:pt idx="11">
                  <c:v>115</c:v>
                </c:pt>
                <c:pt idx="14">
                  <c:v>139</c:v>
                </c:pt>
              </c:numCache>
            </c:numRef>
          </c:val>
          <c:extLst>
            <c:ext xmlns:c16="http://schemas.microsoft.com/office/drawing/2014/chart" uri="{C3380CC4-5D6E-409C-BE32-E72D297353CC}">
              <c16:uniqueId val="{00000000-7B32-4DC5-9A14-61A4D4B610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32-4DC5-9A14-61A4D4B610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B32-4DC5-9A14-61A4D4B610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32-4DC5-9A14-61A4D4B610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16</c:v>
                </c:pt>
                <c:pt idx="6">
                  <c:v>19</c:v>
                </c:pt>
                <c:pt idx="9">
                  <c:v>15</c:v>
                </c:pt>
                <c:pt idx="12">
                  <c:v>24</c:v>
                </c:pt>
              </c:numCache>
            </c:numRef>
          </c:val>
          <c:extLst>
            <c:ext xmlns:c16="http://schemas.microsoft.com/office/drawing/2014/chart" uri="{C3380CC4-5D6E-409C-BE32-E72D297353CC}">
              <c16:uniqueId val="{00000004-7B32-4DC5-9A14-61A4D4B610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32-4DC5-9A14-61A4D4B610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32-4DC5-9A14-61A4D4B610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c:v>
                </c:pt>
                <c:pt idx="3">
                  <c:v>106</c:v>
                </c:pt>
                <c:pt idx="6">
                  <c:v>111</c:v>
                </c:pt>
                <c:pt idx="9">
                  <c:v>129</c:v>
                </c:pt>
                <c:pt idx="12">
                  <c:v>149</c:v>
                </c:pt>
              </c:numCache>
            </c:numRef>
          </c:val>
          <c:extLst>
            <c:ext xmlns:c16="http://schemas.microsoft.com/office/drawing/2014/chart" uri="{C3380CC4-5D6E-409C-BE32-E72D297353CC}">
              <c16:uniqueId val="{00000007-7B32-4DC5-9A14-61A4D4B61066}"/>
            </c:ext>
          </c:extLst>
        </c:ser>
        <c:dLbls>
          <c:showLegendKey val="0"/>
          <c:showVal val="0"/>
          <c:showCatName val="0"/>
          <c:showSerName val="0"/>
          <c:showPercent val="0"/>
          <c:showBubbleSize val="0"/>
        </c:dLbls>
        <c:gapWidth val="100"/>
        <c:overlap val="100"/>
        <c:axId val="230470400"/>
        <c:axId val="23047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c:v>
                </c:pt>
                <c:pt idx="2">
                  <c:v>#N/A</c:v>
                </c:pt>
                <c:pt idx="3">
                  <c:v>#N/A</c:v>
                </c:pt>
                <c:pt idx="4">
                  <c:v>20</c:v>
                </c:pt>
                <c:pt idx="5">
                  <c:v>#N/A</c:v>
                </c:pt>
                <c:pt idx="6">
                  <c:v>#N/A</c:v>
                </c:pt>
                <c:pt idx="7">
                  <c:v>25</c:v>
                </c:pt>
                <c:pt idx="8">
                  <c:v>#N/A</c:v>
                </c:pt>
                <c:pt idx="9">
                  <c:v>#N/A</c:v>
                </c:pt>
                <c:pt idx="10">
                  <c:v>29</c:v>
                </c:pt>
                <c:pt idx="11">
                  <c:v>#N/A</c:v>
                </c:pt>
                <c:pt idx="12">
                  <c:v>#N/A</c:v>
                </c:pt>
                <c:pt idx="13">
                  <c:v>34</c:v>
                </c:pt>
                <c:pt idx="14">
                  <c:v>#N/A</c:v>
                </c:pt>
              </c:numCache>
            </c:numRef>
          </c:val>
          <c:smooth val="0"/>
          <c:extLst>
            <c:ext xmlns:c16="http://schemas.microsoft.com/office/drawing/2014/chart" uri="{C3380CC4-5D6E-409C-BE32-E72D297353CC}">
              <c16:uniqueId val="{00000008-7B32-4DC5-9A14-61A4D4B61066}"/>
            </c:ext>
          </c:extLst>
        </c:ser>
        <c:dLbls>
          <c:showLegendKey val="0"/>
          <c:showVal val="0"/>
          <c:showCatName val="0"/>
          <c:showSerName val="0"/>
          <c:showPercent val="0"/>
          <c:showBubbleSize val="0"/>
        </c:dLbls>
        <c:marker val="1"/>
        <c:smooth val="0"/>
        <c:axId val="230470400"/>
        <c:axId val="230472320"/>
      </c:lineChart>
      <c:catAx>
        <c:axId val="2304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72320"/>
        <c:crosses val="autoZero"/>
        <c:auto val="1"/>
        <c:lblAlgn val="ctr"/>
        <c:lblOffset val="100"/>
        <c:tickLblSkip val="1"/>
        <c:tickMarkSkip val="1"/>
        <c:noMultiLvlLbl val="0"/>
      </c:catAx>
      <c:valAx>
        <c:axId val="23047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7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1058</c:v>
                </c:pt>
                <c:pt idx="5">
                  <c:v>1120</c:v>
                </c:pt>
                <c:pt idx="8">
                  <c:v>1079</c:v>
                </c:pt>
                <c:pt idx="11">
                  <c:v>1122</c:v>
                </c:pt>
                <c:pt idx="14">
                  <c:v>1086</c:v>
                </c:pt>
              </c:numCache>
            </c:numRef>
          </c:val>
          <c:extLst>
            <c:ext xmlns:c16="http://schemas.microsoft.com/office/drawing/2014/chart" uri="{C3380CC4-5D6E-409C-BE32-E72D297353CC}">
              <c16:uniqueId val="{00000000-C4A5-420D-A38F-06C6E5F28D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4A5-420D-A38F-06C6E5F28D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1777</c:v>
                </c:pt>
                <c:pt idx="5">
                  <c:v>1885</c:v>
                </c:pt>
                <c:pt idx="8">
                  <c:v>1604</c:v>
                </c:pt>
                <c:pt idx="11">
                  <c:v>1778</c:v>
                </c:pt>
                <c:pt idx="14">
                  <c:v>2159</c:v>
                </c:pt>
              </c:numCache>
            </c:numRef>
          </c:val>
          <c:extLst>
            <c:ext xmlns:c16="http://schemas.microsoft.com/office/drawing/2014/chart" uri="{C3380CC4-5D6E-409C-BE32-E72D297353CC}">
              <c16:uniqueId val="{00000002-C4A5-420D-A38F-06C6E5F28D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A5-420D-A38F-06C6E5F28D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A5-420D-A38F-06C6E5F28D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A5-420D-A38F-06C6E5F28D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265</c:v>
                </c:pt>
                <c:pt idx="3">
                  <c:v>255</c:v>
                </c:pt>
                <c:pt idx="6">
                  <c:v>234</c:v>
                </c:pt>
                <c:pt idx="9">
                  <c:v>232</c:v>
                </c:pt>
                <c:pt idx="12">
                  <c:v>223</c:v>
                </c:pt>
              </c:numCache>
            </c:numRef>
          </c:val>
          <c:extLst>
            <c:ext xmlns:c16="http://schemas.microsoft.com/office/drawing/2014/chart" uri="{C3380CC4-5D6E-409C-BE32-E72D297353CC}">
              <c16:uniqueId val="{00000006-C4A5-420D-A38F-06C6E5F28D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c:v>
                </c:pt>
                <c:pt idx="3">
                  <c:v>16</c:v>
                </c:pt>
                <c:pt idx="6">
                  <c:v>1</c:v>
                </c:pt>
                <c:pt idx="9">
                  <c:v>23</c:v>
                </c:pt>
                <c:pt idx="12">
                  <c:v>22</c:v>
                </c:pt>
              </c:numCache>
            </c:numRef>
          </c:val>
          <c:extLst>
            <c:ext xmlns:c16="http://schemas.microsoft.com/office/drawing/2014/chart" uri="{C3380CC4-5D6E-409C-BE32-E72D297353CC}">
              <c16:uniqueId val="{00000007-C4A5-420D-A38F-06C6E5F28D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102</c:v>
                </c:pt>
                <c:pt idx="6">
                  <c:v>192</c:v>
                </c:pt>
                <c:pt idx="9">
                  <c:v>246</c:v>
                </c:pt>
                <c:pt idx="12">
                  <c:v>238</c:v>
                </c:pt>
              </c:numCache>
            </c:numRef>
          </c:val>
          <c:extLst>
            <c:ext xmlns:c16="http://schemas.microsoft.com/office/drawing/2014/chart" uri="{C3380CC4-5D6E-409C-BE32-E72D297353CC}">
              <c16:uniqueId val="{00000008-C4A5-420D-A38F-06C6E5F28D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A5-420D-A38F-06C6E5F28D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1336</c:v>
                </c:pt>
                <c:pt idx="3">
                  <c:v>1434</c:v>
                </c:pt>
                <c:pt idx="6">
                  <c:v>1431</c:v>
                </c:pt>
                <c:pt idx="9">
                  <c:v>1508</c:v>
                </c:pt>
                <c:pt idx="12">
                  <c:v>1495</c:v>
                </c:pt>
              </c:numCache>
            </c:numRef>
          </c:val>
          <c:extLst>
            <c:ext xmlns:c16="http://schemas.microsoft.com/office/drawing/2014/chart" uri="{C3380CC4-5D6E-409C-BE32-E72D297353CC}">
              <c16:uniqueId val="{0000000A-C4A5-420D-A38F-06C6E5F28D64}"/>
            </c:ext>
          </c:extLst>
        </c:ser>
        <c:dLbls>
          <c:showLegendKey val="0"/>
          <c:showVal val="0"/>
          <c:showCatName val="0"/>
          <c:showSerName val="0"/>
          <c:showPercent val="0"/>
          <c:showBubbleSize val="0"/>
        </c:dLbls>
        <c:gapWidth val="100"/>
        <c:overlap val="100"/>
        <c:axId val="230265984"/>
        <c:axId val="230267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A5-420D-A38F-06C6E5F28D64}"/>
            </c:ext>
          </c:extLst>
        </c:ser>
        <c:dLbls>
          <c:showLegendKey val="0"/>
          <c:showVal val="0"/>
          <c:showCatName val="0"/>
          <c:showSerName val="0"/>
          <c:showPercent val="0"/>
          <c:showBubbleSize val="0"/>
        </c:dLbls>
        <c:marker val="1"/>
        <c:smooth val="0"/>
        <c:axId val="230265984"/>
        <c:axId val="230267904"/>
      </c:lineChart>
      <c:catAx>
        <c:axId val="2302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267904"/>
        <c:crosses val="autoZero"/>
        <c:auto val="1"/>
        <c:lblAlgn val="ctr"/>
        <c:lblOffset val="100"/>
        <c:tickLblSkip val="1"/>
        <c:tickMarkSkip val="1"/>
        <c:noMultiLvlLbl val="0"/>
      </c:catAx>
      <c:valAx>
        <c:axId val="230267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6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c:v>
                </c:pt>
                <c:pt idx="1">
                  <c:v>332</c:v>
                </c:pt>
                <c:pt idx="2">
                  <c:v>413</c:v>
                </c:pt>
              </c:numCache>
            </c:numRef>
          </c:val>
          <c:extLst>
            <c:ext xmlns:c16="http://schemas.microsoft.com/office/drawing/2014/chart" uri="{C3380CC4-5D6E-409C-BE32-E72D297353CC}">
              <c16:uniqueId val="{00000000-7B68-4D33-BD84-86E3F6FE89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c:v>
                </c:pt>
                <c:pt idx="1">
                  <c:v>75</c:v>
                </c:pt>
                <c:pt idx="2">
                  <c:v>75</c:v>
                </c:pt>
              </c:numCache>
            </c:numRef>
          </c:val>
          <c:extLst>
            <c:ext xmlns:c16="http://schemas.microsoft.com/office/drawing/2014/chart" uri="{C3380CC4-5D6E-409C-BE32-E72D297353CC}">
              <c16:uniqueId val="{00000001-7B68-4D33-BD84-86E3F6FE89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1249</c:v>
                </c:pt>
                <c:pt idx="1">
                  <c:v>1345</c:v>
                </c:pt>
                <c:pt idx="2">
                  <c:v>1645</c:v>
                </c:pt>
              </c:numCache>
            </c:numRef>
          </c:val>
          <c:extLst>
            <c:ext xmlns:c16="http://schemas.microsoft.com/office/drawing/2014/chart" uri="{C3380CC4-5D6E-409C-BE32-E72D297353CC}">
              <c16:uniqueId val="{00000002-7B68-4D33-BD84-86E3F6FE892D}"/>
            </c:ext>
          </c:extLst>
        </c:ser>
        <c:dLbls>
          <c:showLegendKey val="0"/>
          <c:showVal val="0"/>
          <c:showCatName val="0"/>
          <c:showSerName val="0"/>
          <c:showPercent val="0"/>
          <c:showBubbleSize val="0"/>
        </c:dLbls>
        <c:gapWidth val="120"/>
        <c:overlap val="100"/>
        <c:axId val="229935360"/>
        <c:axId val="229941248"/>
      </c:barChart>
      <c:catAx>
        <c:axId val="2299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941248"/>
        <c:crosses val="autoZero"/>
        <c:auto val="1"/>
        <c:lblAlgn val="ctr"/>
        <c:lblOffset val="100"/>
        <c:tickLblSkip val="1"/>
        <c:tickMarkSkip val="1"/>
        <c:noMultiLvlLbl val="0"/>
      </c:catAx>
      <c:valAx>
        <c:axId val="229941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93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{EAC5DBE5-D8DA-4579-96EA-C916BF4FC721}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3B3-43D6-9534-504FDA7BE3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{BB151B87-9B01-4215-89F7-F531419EE76B}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B3-43D6-9534-504FDA7BE3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{1CBFF6FC-85A8-4F7F-B370-9553C8381FBF}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B3-43D6-9534-504FDA7BE3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{2B64043C-9C16-4B1D-A9C3-78ED5C8452D6}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B3-43D6-9534-504FDA7BE3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{F5DBA2F2-4D8A-47D4-861C-18313BBA0026}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B3-43D6-9534-504FDA7BE33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{C1DB9B38-4566-4701-ABFE-F77B3D510E06}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3B3-43D6-9534-504FDA7BE33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{EF715CBA-885B-4BA7-B6F7-6B281EC7417A}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3B3-43D6-9534-504FDA7BE33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{49B27A8D-469E-4E9E-A1BE-F851BDD6FB86}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3B3-43D6-9534-504FDA7BE33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{F53A3A41-7F24-47B3-92D2-3B117B91133B}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3B3-43D6-9534-504FDA7BE3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49.9</c:v>
                </c:pt>
                <c:pt idx="16">
                  <c:v>51.8</c:v>
                </c:pt>
                <c:pt idx="24">
                  <c:v>49.5</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B3-43D6-9534-504FDA7BE3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{60D79F38-A578-469F-B269-FFD03242015C}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3B3-43D6-9534-504FDA7BE3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{E9E0CD59-900D-4B4C-9980-245D17BA4BED}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B3-43D6-9534-504FDA7BE3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{89355FD1-5A64-4CF7-9D11-4270BE0A1E08}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B3-43D6-9534-504FDA7BE3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{6300DAC5-9914-41D2-BBA8-7E6317A987CC}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B3-43D6-9534-504FDA7BE3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{1E8DCF2E-01F1-4D38-815F-333DDB30E79B}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B3-43D6-9534-504FDA7BE33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{F908215B-A130-453E-AEB0-8C4F9184C8FB}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3B3-43D6-9534-504FDA7BE33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{4E854514-C595-40AB-AD89-F8973D39962E}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3B3-43D6-9534-504FDA7BE33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{EDE9BC04-B90C-4830-B5B2-7AA2A34BA281}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3B3-43D6-9534-504FDA7BE33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{5918CBD8-4912-42BD-8E7B-C566DE0013C9}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3B3-43D6-9534-504FDA7BE3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60.4</c:v>
                </c:pt>
                <c:pt idx="24">
                  <c:v>61.5</c:v>
                </c:pt>
                <c:pt idx="32">
                  <c:v>61</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3B3-43D6-9534-504FDA7BE334}"/>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{A8152E20-D76F-4D4E-97A7-95E5150EA450}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4B-4237-B00B-6148F4CEED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{74EE9D9E-CD7F-4AD8-BD83-DF87595D79CE}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B-4237-B00B-6148F4CEED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{653C1F53-4417-4E88-B4F0-E67525BB25A2}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B-4237-B00B-6148F4CEED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{2721D9FE-4E8D-4BF7-B9EB-108AD0E4E677}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B-4237-B00B-6148F4CEED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{26001980-0611-42DF-9A73-F14DA0B8D1F5}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B-4237-B00B-6148F4CEED5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{1D6DE397-5C2F-4C60-8A25-1BDDF1B723B5}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4B-4237-B00B-6148F4CEED5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{4EE28593-E65F-4919-89A6-DE27CF57BF34}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4B-4237-B00B-6148F4CEED5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{35F9F282-0AB6-4121-A0AF-3DDC2E7A0B1C}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4B-4237-B00B-6148F4CEED5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{E9DB5F12-FD95-4BB7-AA4A-36DC5CD66B0A}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4B-4237-B00B-6148F4CEED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2.8</c:v>
                </c:pt>
                <c:pt idx="16">
                  <c:v>4.2</c:v>
                </c:pt>
                <c:pt idx="24">
                  <c:v>5.9</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4B-4237-B00B-6148F4CEED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{728F340E-88FE-4DCE-B20C-A1657ADB170A}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4B-4237-B00B-6148F4CEED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{91AC2193-AB9E-42F4-BA45-19176B873F56}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B-4237-B00B-6148F4CEED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{E03DDCCB-2AC7-4102-B9CF-0CC0A764C5C4}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B-4237-B00B-6148F4CEED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{32736CE0-A39B-4A82-8C26-5FC408227810}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B-4237-B00B-6148F4CEED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{EFE0C832-9A21-4A12-98CC-CF4FA861B9E5}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B-4237-B00B-6148F4CEED58}"/>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{8032F405-7B21-4DA8-905D-DDF9031513EF}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4B-4237-B00B-6148F4CEED58}"/>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{0475CA0C-547B-42A3-974C-493DCC15ED0C}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4B-4237-B00B-6148F4CEED5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{863A9170-158D-46C9-920B-D9DDC0A84E7B}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4B-4237-B00B-6148F4CEED5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{8A526EAE-613C-4A01-A1FD-49B096309994}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4B-4237-B00B-6148F4CEED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4B-4237-B00B-6148F4CEED5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簡易水道再編事業や林道開設事業の地方債償還が開始されたことで元利償還金が増加しており、今後も村営住宅建設やじゃばら加工場建設に伴う元利償還金の更なる増加を見込んでいる。</a:t>
          </a:r>
        </a:p>
        <a:p>
          <a:r>
            <a:rPr kumimoji="1" lang="ja-JP" altLang="en-US" sz="1400">
              <a:latin typeface="ＭＳ ゴシック" pitchFamily="49" charset="-128"/>
              <a:ea typeface="ＭＳ ゴシック" pitchFamily="49" charset="-128"/>
            </a:rPr>
            <a:t>　また公共施設の老朽化が進んでおり、近い将来大規模な改修が必要になることが想定されているため公債費率の平準化を図る必要がある。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将来負担額を充当可能財源が上回る状況が続いているが、今後大型事業の実施により地方債残高も大きく増加する見込みである。</a:t>
          </a:r>
        </a:p>
        <a:p>
          <a:r>
            <a:rPr kumimoji="1" lang="ja-JP" altLang="en-US" sz="1400">
              <a:latin typeface="ＭＳ ゴシック" pitchFamily="49" charset="-128"/>
              <a:ea typeface="ＭＳ ゴシック" pitchFamily="49" charset="-128"/>
            </a:rPr>
            <a:t>　ふるさと納税収入が好調であり、充当可能基金が大幅に増加している。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普通交付税の増加等により財政調整基金について８１百万円の増加となる。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ふるさと納税収入が好調でありふるさとむらづくり基金で２８７百万円の増加、基金全体としては３８１百万円の増加となっている。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％前後を目標に今後も積み立てを続ける予定である。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ふるさと納税収入は堅調であり、今後は施設の改修工事等の大型事業等の財源としても活用していく予定である。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　　地域振興・医療福祉・教育子育て・村長が必要と認める事業。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社会福祉や保健福祉活動の強化及び振興を図り、住民福祉の向上に寄与する経費に充てる。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安心安全まちづくり基金　　災害時の復旧や防災施設整備事業に活用。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　　　　　　　歴史や文化、産業などを活かした地域づくりを行うための基金。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　土地改良施設の機能の適正化や集落共同活動の強化に関する事業に充てる。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ふるさと納税収入が堅調であり取崩を上回る額の積立を行った。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第３セクターからの寄付金収入の一部をふるさと基金へ積立している。今後じゃばら加工場建設の財源として活用。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厳しい財政状況の中でふるさと納税収入は貴重な収入源であり今後も活用していく見込みである。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令和４年度以降は公共工事の財源や教育・子育て支援事業に活用する予定。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普通交付税の増加やふるさとむらづくり基金等の特定目的基金を活用したことで令和３年度は８１百万円の積立を行っている。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％前後を目標に今後も積み立てを続ける予定である。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今後の地方債の増加に備え減債基金の積立を検討している。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財政調整基金の一定額の確保ができる見込みである令和５年度以降に改めて検討する。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全国平均、和歌山県平均、類似団体平均ともに下回っているがこれは近年新設した橋りょうやトンネル等のインフラ資産の割合が大きく、全体の数値を押し下げたためであり、個別で見た場合、庁舎や公共施設の老朽化が進行しており今後計画的な改修工事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令和３年度は新たな資産形成に繋がる事業が前年度より少なく、減価償却率は前年度を下回った。</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6" name="直線コネクタ 75"/>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7" name="有形固定資産減価償却率最小値テキスト"/>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8" name="直線コネクタ 77"/>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9"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0" name="直線コネクタ 79"/>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1"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2" name="フローチャート: 判断 81"/>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3" name="フローチャート: 判断 8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4" name="フローチャート: 判断 83"/>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5" name="フローチャート: 判断 84"/>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6" name="フローチャート: 判断 85"/>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167731</xdr:rowOff>
    </xdr:from>
    <xdr:to>
      <xdr:col>23</xdr:col>
      <xdr:colOff>136525</xdr:colOff>
      <xdr:row>28</xdr:row>
      <xdr:rowOff>97881</xdr:rowOff>
    </xdr:to>
    <xdr:sp macro="" textlink="">
      <xdr:nvSpPr>
        <xdr:cNvPr id="92" name="楕円 91"/>
        <xdr:cNvSpPr/>
      </xdr:nvSpPr>
      <xdr:spPr>
        <a:xfrm>
          <a:off x="47117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19158</xdr:rowOff>
    </xdr:from>
    <xdr:ext cx="405111" cy="259045"/>
    <xdr:sp macro="" textlink="">
      <xdr:nvSpPr>
        <xdr:cNvPr id="93" name="有形固定資産減価償却率該当値テキスト"/>
        <xdr:cNvSpPr txBox="1"/>
      </xdr:nvSpPr>
      <xdr:spPr>
        <a:xfrm>
          <a:off x="4813300" y="54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102961</xdr:rowOff>
    </xdr:from>
    <xdr:to>
      <xdr:col>19</xdr:col>
      <xdr:colOff>187325</xdr:colOff>
      <xdr:row>28</xdr:row>
      <xdr:rowOff>33111</xdr:rowOff>
    </xdr:to>
    <xdr:sp macro="" textlink="">
      <xdr:nvSpPr>
        <xdr:cNvPr id="94" name="楕円 93"/>
        <xdr:cNvSpPr/>
      </xdr:nvSpPr>
      <xdr:spPr>
        <a:xfrm>
          <a:off x="4000500" y="55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153761</xdr:rowOff>
    </xdr:from>
    <xdr:to>
      <xdr:col>23</xdr:col>
      <xdr:colOff>85725</xdr:colOff>
      <xdr:row>28</xdr:row>
      <xdr:rowOff>47081</xdr:rowOff>
    </xdr:to>
    <xdr:cxnSp macro="">
      <xdr:nvCxnSpPr>
        <xdr:cNvPr id="95" name="直線コネクタ 94"/>
        <xdr:cNvCxnSpPr/>
      </xdr:nvCxnSpPr>
      <xdr:spPr>
        <a:xfrm>
          <a:off x="4051300" y="5554436"/>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96" name="楕円 95"/>
        <xdr:cNvSpPr/>
      </xdr:nvSpPr>
      <xdr:spPr>
        <a:xfrm>
          <a:off x="3238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153761</xdr:rowOff>
    </xdr:from>
    <xdr:to>
      <xdr:col>19</xdr:col>
      <xdr:colOff>136525</xdr:colOff>
      <xdr:row>28</xdr:row>
      <xdr:rowOff>53249</xdr:rowOff>
    </xdr:to>
    <xdr:cxnSp macro="">
      <xdr:nvCxnSpPr>
        <xdr:cNvPr id="97" name="直線コネクタ 96"/>
        <xdr:cNvCxnSpPr/>
      </xdr:nvCxnSpPr>
      <xdr:spPr>
        <a:xfrm flipV="1">
          <a:off x="3289300" y="5554436"/>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115298</xdr:rowOff>
    </xdr:from>
    <xdr:to>
      <xdr:col>11</xdr:col>
      <xdr:colOff>187325</xdr:colOff>
      <xdr:row>28</xdr:row>
      <xdr:rowOff>45448</xdr:rowOff>
    </xdr:to>
    <xdr:sp macro="" textlink="">
      <xdr:nvSpPr>
        <xdr:cNvPr id="98" name="楕円 97"/>
        <xdr:cNvSpPr/>
      </xdr:nvSpPr>
      <xdr:spPr>
        <a:xfrm>
          <a:off x="2476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166098</xdr:rowOff>
    </xdr:from>
    <xdr:to>
      <xdr:col>15</xdr:col>
      <xdr:colOff>136525</xdr:colOff>
      <xdr:row>28</xdr:row>
      <xdr:rowOff>53249</xdr:rowOff>
    </xdr:to>
    <xdr:cxnSp macro="">
      <xdr:nvCxnSpPr>
        <xdr:cNvPr id="99" name="直線コネクタ 98"/>
        <xdr:cNvCxnSpPr/>
      </xdr:nvCxnSpPr>
      <xdr:spPr>
        <a:xfrm>
          <a:off x="2527300" y="556677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0"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1" name="n_2aveValue有形固定資産減価償却率"/>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2" name="n_3aveValue有形固定資産減価償却率"/>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3" name="n_4aveValue有形固定資産減価償却率"/>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49638</xdr:rowOff>
    </xdr:from>
    <xdr:ext cx="405111" cy="259045"/>
    <xdr:sp macro="" textlink="">
      <xdr:nvSpPr>
        <xdr:cNvPr id="104" name="n_1mainValue有形固定資産減価償却率"/>
        <xdr:cNvSpPr txBox="1"/>
      </xdr:nvSpPr>
      <xdr:spPr>
        <a:xfrm>
          <a:off x="3836044" y="52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105" name="n_2mainValue有形固定資産減価償却率"/>
        <xdr:cNvSpPr txBox="1"/>
      </xdr:nvSpPr>
      <xdr:spPr>
        <a:xfrm>
          <a:off x="3086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61975</xdr:rowOff>
    </xdr:from>
    <xdr:ext cx="405111" cy="259045"/>
    <xdr:sp macro="" textlink="">
      <xdr:nvSpPr>
        <xdr:cNvPr id="106" name="n_3mainValue有形固定資産減価償却率"/>
        <xdr:cNvSpPr txBox="1"/>
      </xdr:nvSpPr>
      <xdr:spPr>
        <a:xfrm>
          <a:off x="2324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充当可能財源が多く、債務償還比率は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％で全国平均、和歌山県平均を下回っている。今後大規模公共事業や老朽化した公共施設の改修工事を控えており、地方債残高の上昇とともに比率も上昇することを見込んでいる。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5" name="直線コネクタ 134"/>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6" name="債務償還比率最小値テキスト"/>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7" name="直線コネクタ 136"/>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0" name="債務償還比率平均値テキスト"/>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1" name="フローチャート: 判断 140"/>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2" name="フローチャート: 判断 141"/>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3" name="フローチャート: 判断 142"/>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4" name="フローチャート: 判断 143"/>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5" name="フローチャート: 判断 144"/>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102986</xdr:rowOff>
    </xdr:from>
    <xdr:to>
      <xdr:col>72</xdr:col>
      <xdr:colOff>123825</xdr:colOff>
      <xdr:row>28</xdr:row>
      <xdr:rowOff>33136</xdr:rowOff>
    </xdr:to>
    <xdr:sp macro="" textlink="">
      <xdr:nvSpPr>
        <xdr:cNvPr id="151" name="楕円 150"/>
        <xdr:cNvSpPr/>
      </xdr:nvSpPr>
      <xdr:spPr>
        <a:xfrm>
          <a:off x="14033500" y="55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2423</xdr:rowOff>
    </xdr:from>
    <xdr:to>
      <xdr:col>68</xdr:col>
      <xdr:colOff>123825</xdr:colOff>
      <xdr:row>28</xdr:row>
      <xdr:rowOff>104023</xdr:rowOff>
    </xdr:to>
    <xdr:sp macro="" textlink="">
      <xdr:nvSpPr>
        <xdr:cNvPr id="152" name="楕円 151"/>
        <xdr:cNvSpPr/>
      </xdr:nvSpPr>
      <xdr:spPr>
        <a:xfrm>
          <a:off x="13271500" y="55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153786</xdr:rowOff>
    </xdr:from>
    <xdr:to>
      <xdr:col>72</xdr:col>
      <xdr:colOff>73025</xdr:colOff>
      <xdr:row>28</xdr:row>
      <xdr:rowOff>53223</xdr:rowOff>
    </xdr:to>
    <xdr:cxnSp macro="">
      <xdr:nvCxnSpPr>
        <xdr:cNvPr id="153" name="直線コネクタ 152"/>
        <xdr:cNvCxnSpPr/>
      </xdr:nvCxnSpPr>
      <xdr:spPr>
        <a:xfrm flipV="1">
          <a:off x="13322300" y="5554461"/>
          <a:ext cx="7620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54" name="n_1aveValue債務償還比率"/>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55" name="n_2aveValue債務償還比率"/>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6" name="n_3aveValue債務償還比率"/>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7" name="n_4aveValue債務償還比率"/>
        <xdr:cNvSpPr txBox="1"/>
      </xdr:nvSpPr>
      <xdr:spPr>
        <a:xfrm>
          <a:off x="11563427" y="578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49663</xdr:rowOff>
    </xdr:from>
    <xdr:ext cx="469744" cy="259045"/>
    <xdr:sp macro="" textlink="">
      <xdr:nvSpPr>
        <xdr:cNvPr id="158" name="n_1mainValue債務償還比率"/>
        <xdr:cNvSpPr txBox="1"/>
      </xdr:nvSpPr>
      <xdr:spPr>
        <a:xfrm>
          <a:off x="13836727" y="5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120550</xdr:rowOff>
    </xdr:from>
    <xdr:ext cx="469744" cy="259045"/>
    <xdr:sp macro="" textlink="">
      <xdr:nvSpPr>
        <xdr:cNvPr id="159" name="n_2mainValue債務償還比率"/>
        <xdr:cNvSpPr txBox="1"/>
      </xdr:nvSpPr>
      <xdr:spPr>
        <a:xfrm>
          <a:off x="13087427" y="534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33565</xdr:rowOff>
    </xdr:from>
    <xdr:to>
      <xdr:col>24</xdr:col>
      <xdr:colOff>114300</xdr:colOff>
      <xdr:row>38</xdr:row>
      <xdr:rowOff>135165</xdr:rowOff>
    </xdr:to>
    <xdr:sp macro="" textlink="">
      <xdr:nvSpPr>
        <xdr:cNvPr id="74" name="楕円 73"/>
        <xdr:cNvSpPr/>
      </xdr:nvSpPr>
      <xdr:spPr>
        <a:xfrm>
          <a:off x="4584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56441</xdr:rowOff>
    </xdr:from>
    <xdr:ext cx="405111" cy="259045"/>
    <xdr:sp macro="" textlink="">
      <xdr:nvSpPr>
        <xdr:cNvPr id="75" name="【道路】&#10;有形固定資産減価償却率該当値テキスト"/>
        <xdr:cNvSpPr txBox="1"/>
      </xdr:nvSpPr>
      <xdr:spPr>
        <a:xfrm>
          <a:off x="4673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xdr:rowOff>
    </xdr:from>
    <xdr:to>
      <xdr:col>20</xdr:col>
      <xdr:colOff>38100</xdr:colOff>
      <xdr:row>38</xdr:row>
      <xdr:rowOff>102507</xdr:rowOff>
    </xdr:to>
    <xdr:sp macro="" textlink="">
      <xdr:nvSpPr>
        <xdr:cNvPr id="76" name="楕円 75"/>
        <xdr:cNvSpPr/>
      </xdr:nvSpPr>
      <xdr:spPr>
        <a:xfrm>
          <a:off x="3746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51707</xdr:rowOff>
    </xdr:from>
    <xdr:to>
      <xdr:col>24</xdr:col>
      <xdr:colOff>63500</xdr:colOff>
      <xdr:row>38</xdr:row>
      <xdr:rowOff>84365</xdr:rowOff>
    </xdr:to>
    <xdr:cxnSp macro="">
      <xdr:nvCxnSpPr>
        <xdr:cNvPr id="77" name="直線コネクタ 76"/>
        <xdr:cNvCxnSpPr/>
      </xdr:nvCxnSpPr>
      <xdr:spPr>
        <a:xfrm>
          <a:off x="3797300" y="656680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51707</xdr:rowOff>
    </xdr:from>
    <xdr:to>
      <xdr:col>19</xdr:col>
      <xdr:colOff>177800</xdr:colOff>
      <xdr:row>38</xdr:row>
      <xdr:rowOff>64770</xdr:rowOff>
    </xdr:to>
    <xdr:cxnSp macro="">
      <xdr:nvCxnSpPr>
        <xdr:cNvPr id="79" name="直線コネクタ 78"/>
        <xdr:cNvCxnSpPr/>
      </xdr:nvCxnSpPr>
      <xdr:spPr>
        <a:xfrm flipV="1">
          <a:off x="2908300" y="65668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123372</xdr:rowOff>
    </xdr:from>
    <xdr:to>
      <xdr:col>10</xdr:col>
      <xdr:colOff>165100</xdr:colOff>
      <xdr:row>38</xdr:row>
      <xdr:rowOff>53522</xdr:rowOff>
    </xdr:to>
    <xdr:sp macro="" textlink="">
      <xdr:nvSpPr>
        <xdr:cNvPr id="80" name="楕円 79"/>
        <xdr:cNvSpPr/>
      </xdr:nvSpPr>
      <xdr:spPr>
        <a:xfrm>
          <a:off x="1968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2722</xdr:rowOff>
    </xdr:from>
    <xdr:to>
      <xdr:col>15</xdr:col>
      <xdr:colOff>50800</xdr:colOff>
      <xdr:row>38</xdr:row>
      <xdr:rowOff>64770</xdr:rowOff>
    </xdr:to>
    <xdr:cxnSp macro="">
      <xdr:nvCxnSpPr>
        <xdr:cNvPr id="81" name="直線コネクタ 80"/>
        <xdr:cNvCxnSpPr/>
      </xdr:nvCxnSpPr>
      <xdr:spPr>
        <a:xfrm>
          <a:off x="2019300" y="651782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2" name="n_1aveValue【道路】&#10;有形固定資産減価償却率"/>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4" name="n_3aveValue【道路】&#10;有形固定資産減価償却率"/>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5" name="n_4aveValue【道路】&#10;有形固定資産減価償却率"/>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119034</xdr:rowOff>
    </xdr:from>
    <xdr:ext cx="405111" cy="259045"/>
    <xdr:sp macro="" textlink="">
      <xdr:nvSpPr>
        <xdr:cNvPr id="86" name="n_1mainValue【道路】&#10;有形固定資産減価償却率"/>
        <xdr:cNvSpPr txBox="1"/>
      </xdr:nvSpPr>
      <xdr:spPr>
        <a:xfrm>
          <a:off x="3582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7"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70049</xdr:rowOff>
    </xdr:from>
    <xdr:ext cx="405111" cy="259045"/>
    <xdr:sp macro="" textlink="">
      <xdr:nvSpPr>
        <xdr:cNvPr id="88" name="n_3mainValue【道路】&#10;有形固定資産減価償却率"/>
        <xdr:cNvSpPr txBox="1"/>
      </xdr:nvSpPr>
      <xdr:spPr>
        <a:xfrm>
          <a:off x="1816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2" name="テキスト ボックス 101"/>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0" name="直線コネクタ 109"/>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1" name="【道路】&#10;一人当たり延長最小値テキスト"/>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2" name="直線コネクタ 111"/>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3" name="【道路】&#10;一人当たり延長最大値テキスト"/>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4" name="直線コネクタ 113"/>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5" name="【道路】&#10;一人当たり延長平均値テキスト"/>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6" name="フローチャート: 判断 115"/>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7" name="フローチャート: 判断 116"/>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8" name="フローチャート: 判断 117"/>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9" name="フローチャート: 判断 118"/>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0" name="フローチャート: 判断 119"/>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158244</xdr:rowOff>
    </xdr:from>
    <xdr:to>
      <xdr:col>55</xdr:col>
      <xdr:colOff>50800</xdr:colOff>
      <xdr:row>40</xdr:row>
      <xdr:rowOff>88394</xdr:rowOff>
    </xdr:to>
    <xdr:sp macro="" textlink="">
      <xdr:nvSpPr>
        <xdr:cNvPr id="126" name="楕円 125"/>
        <xdr:cNvSpPr/>
      </xdr:nvSpPr>
      <xdr:spPr>
        <a:xfrm>
          <a:off x="10426700" y="68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9671</xdr:rowOff>
    </xdr:from>
    <xdr:ext cx="599010" cy="259045"/>
    <xdr:sp macro="" textlink="">
      <xdr:nvSpPr>
        <xdr:cNvPr id="127" name="【道路】&#10;一人当たり延長該当値テキスト"/>
        <xdr:cNvSpPr txBox="1"/>
      </xdr:nvSpPr>
      <xdr:spPr>
        <a:xfrm>
          <a:off x="10515600" y="669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161998</xdr:rowOff>
    </xdr:from>
    <xdr:to>
      <xdr:col>50</xdr:col>
      <xdr:colOff>165100</xdr:colOff>
      <xdr:row>40</xdr:row>
      <xdr:rowOff>92148</xdr:rowOff>
    </xdr:to>
    <xdr:sp macro="" textlink="">
      <xdr:nvSpPr>
        <xdr:cNvPr id="128" name="楕円 127"/>
        <xdr:cNvSpPr/>
      </xdr:nvSpPr>
      <xdr:spPr>
        <a:xfrm>
          <a:off x="9588500" y="68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37594</xdr:rowOff>
    </xdr:from>
    <xdr:to>
      <xdr:col>55</xdr:col>
      <xdr:colOff>0</xdr:colOff>
      <xdr:row>40</xdr:row>
      <xdr:rowOff>41348</xdr:rowOff>
    </xdr:to>
    <xdr:cxnSp macro="">
      <xdr:nvCxnSpPr>
        <xdr:cNvPr id="129" name="直線コネクタ 128"/>
        <xdr:cNvCxnSpPr/>
      </xdr:nvCxnSpPr>
      <xdr:spPr>
        <a:xfrm flipV="1">
          <a:off x="9639300" y="6895594"/>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112652</xdr:rowOff>
    </xdr:from>
    <xdr:to>
      <xdr:col>46</xdr:col>
      <xdr:colOff>38100</xdr:colOff>
      <xdr:row>41</xdr:row>
      <xdr:rowOff>42802</xdr:rowOff>
    </xdr:to>
    <xdr:sp macro="" textlink="">
      <xdr:nvSpPr>
        <xdr:cNvPr id="130" name="楕円 129"/>
        <xdr:cNvSpPr/>
      </xdr:nvSpPr>
      <xdr:spPr>
        <a:xfrm>
          <a:off x="8699500" y="69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41348</xdr:rowOff>
    </xdr:from>
    <xdr:to>
      <xdr:col>50</xdr:col>
      <xdr:colOff>114300</xdr:colOff>
      <xdr:row>40</xdr:row>
      <xdr:rowOff>163452</xdr:rowOff>
    </xdr:to>
    <xdr:cxnSp macro="">
      <xdr:nvCxnSpPr>
        <xdr:cNvPr id="131" name="直線コネクタ 130"/>
        <xdr:cNvCxnSpPr/>
      </xdr:nvCxnSpPr>
      <xdr:spPr>
        <a:xfrm flipV="1">
          <a:off x="8750300" y="6899348"/>
          <a:ext cx="889000" cy="1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118570</xdr:rowOff>
    </xdr:from>
    <xdr:to>
      <xdr:col>41</xdr:col>
      <xdr:colOff>101600</xdr:colOff>
      <xdr:row>41</xdr:row>
      <xdr:rowOff>48720</xdr:rowOff>
    </xdr:to>
    <xdr:sp macro="" textlink="">
      <xdr:nvSpPr>
        <xdr:cNvPr id="132" name="楕円 131"/>
        <xdr:cNvSpPr/>
      </xdr:nvSpPr>
      <xdr:spPr>
        <a:xfrm>
          <a:off x="7810500" y="69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163452</xdr:rowOff>
    </xdr:from>
    <xdr:to>
      <xdr:col>45</xdr:col>
      <xdr:colOff>177800</xdr:colOff>
      <xdr:row>40</xdr:row>
      <xdr:rowOff>169370</xdr:rowOff>
    </xdr:to>
    <xdr:cxnSp macro="">
      <xdr:nvCxnSpPr>
        <xdr:cNvPr id="133" name="直線コネクタ 132"/>
        <xdr:cNvCxnSpPr/>
      </xdr:nvCxnSpPr>
      <xdr:spPr>
        <a:xfrm flipV="1">
          <a:off x="7861300" y="7021452"/>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4" name="n_1aveValue【道路】&#10;一人当たり延長"/>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35" name="n_2aveValue【道路】&#10;一人当たり延長"/>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36" name="n_3aveValue【道路】&#10;一人当たり延長"/>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37" name="n_4aveValue【道路】&#10;一人当たり延長"/>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108675</xdr:rowOff>
    </xdr:from>
    <xdr:ext cx="599010" cy="259045"/>
    <xdr:sp macro="" textlink="">
      <xdr:nvSpPr>
        <xdr:cNvPr id="138" name="n_1mainValue【道路】&#10;一人当たり延長"/>
        <xdr:cNvSpPr txBox="1"/>
      </xdr:nvSpPr>
      <xdr:spPr>
        <a:xfrm>
          <a:off x="9327094" y="662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59329</xdr:rowOff>
    </xdr:from>
    <xdr:ext cx="534377" cy="259045"/>
    <xdr:sp macro="" textlink="">
      <xdr:nvSpPr>
        <xdr:cNvPr id="139" name="n_2mainValue【道路】&#10;一人当たり延長"/>
        <xdr:cNvSpPr txBox="1"/>
      </xdr:nvSpPr>
      <xdr:spPr>
        <a:xfrm>
          <a:off x="8483111" y="674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65247</xdr:rowOff>
    </xdr:from>
    <xdr:ext cx="534377" cy="259045"/>
    <xdr:sp macro="" textlink="">
      <xdr:nvSpPr>
        <xdr:cNvPr id="140" name="n_3mainValue【道路】&#10;一人当たり延長"/>
        <xdr:cNvSpPr txBox="1"/>
      </xdr:nvSpPr>
      <xdr:spPr>
        <a:xfrm>
          <a:off x="7594111" y="67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66" name="直線コネクタ 165"/>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67" name="【橋りょう・トンネル】&#10;有形固定資産減価償却率最小値テキスト"/>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68" name="直線コネクタ 167"/>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1" name="【橋りょう・トンネ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3" name="フローチャート: 判断 172"/>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75" name="フローチャート: 判断 174"/>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76" name="フローチャート: 判断 175"/>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32476</xdr:rowOff>
    </xdr:from>
    <xdr:to>
      <xdr:col>24</xdr:col>
      <xdr:colOff>114300</xdr:colOff>
      <xdr:row>56</xdr:row>
      <xdr:rowOff>134076</xdr:rowOff>
    </xdr:to>
    <xdr:sp macro="" textlink="">
      <xdr:nvSpPr>
        <xdr:cNvPr id="182" name="楕円 181"/>
        <xdr:cNvSpPr/>
      </xdr:nvSpPr>
      <xdr:spPr>
        <a:xfrm>
          <a:off x="4584700" y="96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55353</xdr:rowOff>
    </xdr:from>
    <xdr:ext cx="405111" cy="259045"/>
    <xdr:sp macro="" textlink="">
      <xdr:nvSpPr>
        <xdr:cNvPr id="183" name="【橋りょう・トンネル】&#10;有形固定資産減価償却率該当値テキスト"/>
        <xdr:cNvSpPr txBox="1"/>
      </xdr:nvSpPr>
      <xdr:spPr>
        <a:xfrm>
          <a:off x="4673600" y="948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9616</xdr:rowOff>
    </xdr:from>
    <xdr:to>
      <xdr:col>20</xdr:col>
      <xdr:colOff>38100</xdr:colOff>
      <xdr:row>56</xdr:row>
      <xdr:rowOff>111216</xdr:rowOff>
    </xdr:to>
    <xdr:sp macro="" textlink="">
      <xdr:nvSpPr>
        <xdr:cNvPr id="184" name="楕円 183"/>
        <xdr:cNvSpPr/>
      </xdr:nvSpPr>
      <xdr:spPr>
        <a:xfrm>
          <a:off x="3746500" y="96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60416</xdr:rowOff>
    </xdr:from>
    <xdr:to>
      <xdr:col>24</xdr:col>
      <xdr:colOff>63500</xdr:colOff>
      <xdr:row>56</xdr:row>
      <xdr:rowOff>83276</xdr:rowOff>
    </xdr:to>
    <xdr:cxnSp macro="">
      <xdr:nvCxnSpPr>
        <xdr:cNvPr id="185" name="直線コネクタ 184"/>
        <xdr:cNvCxnSpPr/>
      </xdr:nvCxnSpPr>
      <xdr:spPr>
        <a:xfrm>
          <a:off x="3797300" y="9661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158206</xdr:rowOff>
    </xdr:from>
    <xdr:to>
      <xdr:col>15</xdr:col>
      <xdr:colOff>101600</xdr:colOff>
      <xdr:row>56</xdr:row>
      <xdr:rowOff>88356</xdr:rowOff>
    </xdr:to>
    <xdr:sp macro="" textlink="">
      <xdr:nvSpPr>
        <xdr:cNvPr id="186" name="楕円 185"/>
        <xdr:cNvSpPr/>
      </xdr:nvSpPr>
      <xdr:spPr>
        <a:xfrm>
          <a:off x="2857500" y="95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37556</xdr:rowOff>
    </xdr:from>
    <xdr:to>
      <xdr:col>19</xdr:col>
      <xdr:colOff>177800</xdr:colOff>
      <xdr:row>56</xdr:row>
      <xdr:rowOff>60416</xdr:rowOff>
    </xdr:to>
    <xdr:cxnSp macro="">
      <xdr:nvCxnSpPr>
        <xdr:cNvPr id="187" name="直線コネクタ 186"/>
        <xdr:cNvCxnSpPr/>
      </xdr:nvCxnSpPr>
      <xdr:spPr>
        <a:xfrm>
          <a:off x="2908300" y="9638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135346</xdr:rowOff>
    </xdr:from>
    <xdr:to>
      <xdr:col>10</xdr:col>
      <xdr:colOff>165100</xdr:colOff>
      <xdr:row>56</xdr:row>
      <xdr:rowOff>65496</xdr:rowOff>
    </xdr:to>
    <xdr:sp macro="" textlink="">
      <xdr:nvSpPr>
        <xdr:cNvPr id="188" name="楕円 187"/>
        <xdr:cNvSpPr/>
      </xdr:nvSpPr>
      <xdr:spPr>
        <a:xfrm>
          <a:off x="1968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14696</xdr:rowOff>
    </xdr:from>
    <xdr:to>
      <xdr:col>15</xdr:col>
      <xdr:colOff>50800</xdr:colOff>
      <xdr:row>56</xdr:row>
      <xdr:rowOff>37556</xdr:rowOff>
    </xdr:to>
    <xdr:cxnSp macro="">
      <xdr:nvCxnSpPr>
        <xdr:cNvPr id="189" name="直線コネクタ 188"/>
        <xdr:cNvCxnSpPr/>
      </xdr:nvCxnSpPr>
      <xdr:spPr>
        <a:xfrm>
          <a:off x="2019300" y="9615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0" name="n_1aveValue【橋りょう・トンネル】&#10;有形固定資産減価償却率"/>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1" name="n_2aveValue【橋りょう・トンネ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192" name="n_3ave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193" name="n_4aveValue【橋りょう・トンネル】&#10;有形固定資産減価償却率"/>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127743</xdr:rowOff>
    </xdr:from>
    <xdr:ext cx="405111" cy="259045"/>
    <xdr:sp macro="" textlink="">
      <xdr:nvSpPr>
        <xdr:cNvPr id="194" name="n_1mainValue【橋りょう・トンネル】&#10;有形固定資産減価償却率"/>
        <xdr:cNvSpPr txBox="1"/>
      </xdr:nvSpPr>
      <xdr:spPr>
        <a:xfrm>
          <a:off x="3582044" y="938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104883</xdr:rowOff>
    </xdr:from>
    <xdr:ext cx="405111" cy="259045"/>
    <xdr:sp macro="" textlink="">
      <xdr:nvSpPr>
        <xdr:cNvPr id="195" name="n_2mainValue【橋りょう・トンネル】&#10;有形固定資産減価償却率"/>
        <xdr:cNvSpPr txBox="1"/>
      </xdr:nvSpPr>
      <xdr:spPr>
        <a:xfrm>
          <a:off x="2705744" y="936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82023</xdr:rowOff>
    </xdr:from>
    <xdr:ext cx="340478" cy="259045"/>
    <xdr:sp macro="" textlink="">
      <xdr:nvSpPr>
        <xdr:cNvPr id="196" name="n_3mainValue【橋りょう・トンネル】&#10;有形固定資産減価償却率"/>
        <xdr:cNvSpPr txBox="1"/>
      </xdr:nvSpPr>
      <xdr:spPr>
        <a:xfrm>
          <a:off x="1849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6" name="テキスト ボックス 215"/>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0" name="直線コネクタ 219"/>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21" name="【橋りょう・トンネル】&#10;一人当たり有形固定資産（償却資産）額最小値テキスト"/>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22" name="直線コネクタ 221"/>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23" name="【橋りょう・トンネル】&#10;一人当たり有形固定資産（償却資産）額最大値テキスト"/>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24" name="直線コネクタ 223"/>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25" name="【橋りょう・トンネル】&#10;一人当たり有形固定資産（償却資産）額平均値テキスト"/>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26" name="フローチャート: 判断 225"/>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27" name="フローチャート: 判断 226"/>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28" name="フローチャート: 判断 227"/>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29" name="フローチャート: 判断 228"/>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0" name="フローチャート: 判断 229"/>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112876</xdr:rowOff>
    </xdr:from>
    <xdr:to>
      <xdr:col>55</xdr:col>
      <xdr:colOff>50800</xdr:colOff>
      <xdr:row>62</xdr:row>
      <xdr:rowOff>43026</xdr:rowOff>
    </xdr:to>
    <xdr:sp macro="" textlink="">
      <xdr:nvSpPr>
        <xdr:cNvPr id="236" name="楕円 235"/>
        <xdr:cNvSpPr/>
      </xdr:nvSpPr>
      <xdr:spPr>
        <a:xfrm>
          <a:off x="10426700" y="10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135753</xdr:rowOff>
    </xdr:from>
    <xdr:ext cx="690189" cy="259045"/>
    <xdr:sp macro="" textlink="">
      <xdr:nvSpPr>
        <xdr:cNvPr id="237" name="【橋りょう・トンネル】&#10;一人当たり有形固定資産（償却資産）額該当値テキスト"/>
        <xdr:cNvSpPr txBox="1"/>
      </xdr:nvSpPr>
      <xdr:spPr>
        <a:xfrm>
          <a:off x="10515600" y="104227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118874</xdr:rowOff>
    </xdr:from>
    <xdr:to>
      <xdr:col>50</xdr:col>
      <xdr:colOff>165100</xdr:colOff>
      <xdr:row>62</xdr:row>
      <xdr:rowOff>49024</xdr:rowOff>
    </xdr:to>
    <xdr:sp macro="" textlink="">
      <xdr:nvSpPr>
        <xdr:cNvPr id="238" name="楕円 237"/>
        <xdr:cNvSpPr/>
      </xdr:nvSpPr>
      <xdr:spPr>
        <a:xfrm>
          <a:off x="9588500" y="105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163676</xdr:rowOff>
    </xdr:from>
    <xdr:to>
      <xdr:col>55</xdr:col>
      <xdr:colOff>0</xdr:colOff>
      <xdr:row>61</xdr:row>
      <xdr:rowOff>169674</xdr:rowOff>
    </xdr:to>
    <xdr:cxnSp macro="">
      <xdr:nvCxnSpPr>
        <xdr:cNvPr id="239" name="直線コネクタ 238"/>
        <xdr:cNvCxnSpPr/>
      </xdr:nvCxnSpPr>
      <xdr:spPr>
        <a:xfrm flipV="1">
          <a:off x="9639300" y="10622126"/>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125662</xdr:rowOff>
    </xdr:from>
    <xdr:to>
      <xdr:col>46</xdr:col>
      <xdr:colOff>38100</xdr:colOff>
      <xdr:row>62</xdr:row>
      <xdr:rowOff>55812</xdr:rowOff>
    </xdr:to>
    <xdr:sp macro="" textlink="">
      <xdr:nvSpPr>
        <xdr:cNvPr id="240" name="楕円 239"/>
        <xdr:cNvSpPr/>
      </xdr:nvSpPr>
      <xdr:spPr>
        <a:xfrm>
          <a:off x="8699500" y="10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169674</xdr:rowOff>
    </xdr:from>
    <xdr:to>
      <xdr:col>50</xdr:col>
      <xdr:colOff>114300</xdr:colOff>
      <xdr:row>62</xdr:row>
      <xdr:rowOff>5012</xdr:rowOff>
    </xdr:to>
    <xdr:cxnSp macro="">
      <xdr:nvCxnSpPr>
        <xdr:cNvPr id="241" name="直線コネクタ 240"/>
        <xdr:cNvCxnSpPr/>
      </xdr:nvCxnSpPr>
      <xdr:spPr>
        <a:xfrm flipV="1">
          <a:off x="8750300" y="10628124"/>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127562</xdr:rowOff>
    </xdr:from>
    <xdr:to>
      <xdr:col>41</xdr:col>
      <xdr:colOff>101600</xdr:colOff>
      <xdr:row>62</xdr:row>
      <xdr:rowOff>57712</xdr:rowOff>
    </xdr:to>
    <xdr:sp macro="" textlink="">
      <xdr:nvSpPr>
        <xdr:cNvPr id="242" name="楕円 241"/>
        <xdr:cNvSpPr/>
      </xdr:nvSpPr>
      <xdr:spPr>
        <a:xfrm>
          <a:off x="7810500" y="105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5012</xdr:rowOff>
    </xdr:from>
    <xdr:to>
      <xdr:col>45</xdr:col>
      <xdr:colOff>177800</xdr:colOff>
      <xdr:row>62</xdr:row>
      <xdr:rowOff>6912</xdr:rowOff>
    </xdr:to>
    <xdr:cxnSp macro="">
      <xdr:nvCxnSpPr>
        <xdr:cNvPr id="243" name="直線コネクタ 242"/>
        <xdr:cNvCxnSpPr/>
      </xdr:nvCxnSpPr>
      <xdr:spPr>
        <a:xfrm flipV="1">
          <a:off x="7861300" y="10634912"/>
          <a:ext cx="8890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44" name="n_1aveValue【橋りょう・トンネル】&#10;一人当たり有形固定資産（償却資産）額"/>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45" name="n_2aveValue【橋りょう・トンネル】&#10;一人当たり有形固定資産（償却資産）額"/>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46" name="n_3aveValue【橋りょう・トンネル】&#10;一人当たり有形固定資産（償却資産）額"/>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47" name="n_4aveValue【橋りょう・トンネル】&#10;一人当たり有形固定資産（償却資産）額"/>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65551</xdr:rowOff>
    </xdr:from>
    <xdr:ext cx="690189" cy="259045"/>
    <xdr:sp macro="" textlink="">
      <xdr:nvSpPr>
        <xdr:cNvPr id="248" name="n_1mainValue【橋りょう・トンネル】&#10;一人当たり有形固定資産（償却資産）額"/>
        <xdr:cNvSpPr txBox="1"/>
      </xdr:nvSpPr>
      <xdr:spPr>
        <a:xfrm>
          <a:off x="9281505" y="10352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72339</xdr:rowOff>
    </xdr:from>
    <xdr:ext cx="690189" cy="259045"/>
    <xdr:sp macro="" textlink="">
      <xdr:nvSpPr>
        <xdr:cNvPr id="249" name="n_2mainValue【橋りょう・トンネル】&#10;一人当たり有形固定資産（償却資産）額"/>
        <xdr:cNvSpPr txBox="1"/>
      </xdr:nvSpPr>
      <xdr:spPr>
        <a:xfrm>
          <a:off x="8405205" y="103593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74239</xdr:rowOff>
    </xdr:from>
    <xdr:ext cx="690189" cy="259045"/>
    <xdr:sp macro="" textlink="">
      <xdr:nvSpPr>
        <xdr:cNvPr id="250" name="n_3mainValue【橋りょう・トンネル】&#10;一人当たり有形固定資産（償却資産）額"/>
        <xdr:cNvSpPr txBox="1"/>
      </xdr:nvSpPr>
      <xdr:spPr>
        <a:xfrm>
          <a:off x="7516205" y="10361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76" name="直線コネクタ 275"/>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79" name="【公営住宅】&#10;有形固定資産減価償却率最大値テキスト"/>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80" name="直線コネクタ 279"/>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81" name="【公営住宅】&#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82" name="フローチャート: 判断 281"/>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83" name="フローチャート: 判断 28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84" name="フローチャート: 判断 283"/>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85" name="フローチャート: 判断 284"/>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86" name="フローチャート: 判断 285"/>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292" name="楕円 291"/>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11447</xdr:rowOff>
    </xdr:from>
    <xdr:ext cx="405111" cy="259045"/>
    <xdr:sp macro="" textlink="">
      <xdr:nvSpPr>
        <xdr:cNvPr id="293" name="【公営住宅】&#10;有形固定資産減価償却率該当値テキスト"/>
        <xdr:cNvSpPr txBox="1"/>
      </xdr:nvSpPr>
      <xdr:spPr>
        <a:xfrm>
          <a:off x="467360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5262</xdr:rowOff>
    </xdr:from>
    <xdr:to>
      <xdr:col>20</xdr:col>
      <xdr:colOff>38100</xdr:colOff>
      <xdr:row>84</xdr:row>
      <xdr:rowOff>106862</xdr:rowOff>
    </xdr:to>
    <xdr:sp macro="" textlink="">
      <xdr:nvSpPr>
        <xdr:cNvPr id="294" name="楕円 293"/>
        <xdr:cNvSpPr/>
      </xdr:nvSpPr>
      <xdr:spPr>
        <a:xfrm>
          <a:off x="3746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56062</xdr:rowOff>
    </xdr:from>
    <xdr:to>
      <xdr:col>24</xdr:col>
      <xdr:colOff>63500</xdr:colOff>
      <xdr:row>84</xdr:row>
      <xdr:rowOff>83820</xdr:rowOff>
    </xdr:to>
    <xdr:cxnSp macro="">
      <xdr:nvCxnSpPr>
        <xdr:cNvPr id="295" name="直線コネクタ 294"/>
        <xdr:cNvCxnSpPr/>
      </xdr:nvCxnSpPr>
      <xdr:spPr>
        <a:xfrm>
          <a:off x="3797300" y="144578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49349</xdr:rowOff>
    </xdr:from>
    <xdr:to>
      <xdr:col>15</xdr:col>
      <xdr:colOff>101600</xdr:colOff>
      <xdr:row>85</xdr:row>
      <xdr:rowOff>150949</xdr:rowOff>
    </xdr:to>
    <xdr:sp macro="" textlink="">
      <xdr:nvSpPr>
        <xdr:cNvPr id="296" name="楕円 295"/>
        <xdr:cNvSpPr/>
      </xdr:nvSpPr>
      <xdr:spPr>
        <a:xfrm>
          <a:off x="2857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56062</xdr:rowOff>
    </xdr:from>
    <xdr:to>
      <xdr:col>19</xdr:col>
      <xdr:colOff>177800</xdr:colOff>
      <xdr:row>85</xdr:row>
      <xdr:rowOff>100149</xdr:rowOff>
    </xdr:to>
    <xdr:cxnSp macro="">
      <xdr:nvCxnSpPr>
        <xdr:cNvPr id="297" name="直線コネクタ 296"/>
        <xdr:cNvCxnSpPr/>
      </xdr:nvCxnSpPr>
      <xdr:spPr>
        <a:xfrm flipV="1">
          <a:off x="2908300" y="14457862"/>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132624</xdr:rowOff>
    </xdr:from>
    <xdr:to>
      <xdr:col>10</xdr:col>
      <xdr:colOff>165100</xdr:colOff>
      <xdr:row>86</xdr:row>
      <xdr:rowOff>62774</xdr:rowOff>
    </xdr:to>
    <xdr:sp macro="" textlink="">
      <xdr:nvSpPr>
        <xdr:cNvPr id="298" name="楕円 297"/>
        <xdr:cNvSpPr/>
      </xdr:nvSpPr>
      <xdr:spPr>
        <a:xfrm>
          <a:off x="196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100149</xdr:rowOff>
    </xdr:from>
    <xdr:to>
      <xdr:col>15</xdr:col>
      <xdr:colOff>50800</xdr:colOff>
      <xdr:row>86</xdr:row>
      <xdr:rowOff>11974</xdr:rowOff>
    </xdr:to>
    <xdr:cxnSp macro="">
      <xdr:nvCxnSpPr>
        <xdr:cNvPr id="299" name="直線コネクタ 298"/>
        <xdr:cNvCxnSpPr/>
      </xdr:nvCxnSpPr>
      <xdr:spPr>
        <a:xfrm flipV="1">
          <a:off x="2019300" y="1467339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00"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01" name="n_2aveValue【公営住宅】&#10;有形固定資産減価償却率"/>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02" name="n_3aveValue【公営住宅】&#10;有形固定資産減価償却率"/>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03" name="n_4aveValue【公営住宅】&#10;有形固定資産減価償却率"/>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97989</xdr:rowOff>
    </xdr:from>
    <xdr:ext cx="405111" cy="259045"/>
    <xdr:sp macro="" textlink="">
      <xdr:nvSpPr>
        <xdr:cNvPr id="304" name="n_1mainValue【公営住宅】&#10;有形固定資産減価償却率"/>
        <xdr:cNvSpPr txBox="1"/>
      </xdr:nvSpPr>
      <xdr:spPr>
        <a:xfrm>
          <a:off x="35820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142076</xdr:rowOff>
    </xdr:from>
    <xdr:ext cx="405111" cy="259045"/>
    <xdr:sp macro="" textlink="">
      <xdr:nvSpPr>
        <xdr:cNvPr id="305" name="n_2mainValue【公営住宅】&#10;有形固定資産減価償却率"/>
        <xdr:cNvSpPr txBox="1"/>
      </xdr:nvSpPr>
      <xdr:spPr>
        <a:xfrm>
          <a:off x="2705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53901</xdr:rowOff>
    </xdr:from>
    <xdr:ext cx="405111" cy="259045"/>
    <xdr:sp macro="" textlink="">
      <xdr:nvSpPr>
        <xdr:cNvPr id="306" name="n_3mainValue【公営住宅】&#10;有形固定資産減価償却率"/>
        <xdr:cNvSpPr txBox="1"/>
      </xdr:nvSpPr>
      <xdr:spPr>
        <a:xfrm>
          <a:off x="1816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20" name="テキスト ボックス 319"/>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22" name="テキスト ボックス 321"/>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24" name="テキスト ボックス 323"/>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26" name="テキスト ボックス 325"/>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28" name="テキスト ボックス 327"/>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30" name="テキスト ボックス 329"/>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32" name="直線コネクタ 331"/>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33" name="【公営住宅】&#10;一人当たり面積最小値テキスト"/>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34" name="直線コネクタ 333"/>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35" name="【公営住宅】&#10;一人当たり面積最大値テキスト"/>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36" name="直線コネクタ 335"/>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37" name="【公営住宅】&#10;一人当たり面積平均値テキスト"/>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38" name="フローチャート: 判断 337"/>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39" name="フローチャート: 判断 338"/>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40" name="フローチャート: 判断 339"/>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41" name="フローチャート: 判断 340"/>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42" name="フローチャート: 判断 341"/>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104239</xdr:rowOff>
    </xdr:from>
    <xdr:to>
      <xdr:col>55</xdr:col>
      <xdr:colOff>50800</xdr:colOff>
      <xdr:row>87</xdr:row>
      <xdr:rowOff>34389</xdr:rowOff>
    </xdr:to>
    <xdr:sp macro="" textlink="">
      <xdr:nvSpPr>
        <xdr:cNvPr id="348" name="楕円 347"/>
        <xdr:cNvSpPr/>
      </xdr:nvSpPr>
      <xdr:spPr>
        <a:xfrm>
          <a:off x="10426700" y="148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49" name="【公営住宅】&#10;一人当たり面積該当値テキスト"/>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104431</xdr:rowOff>
    </xdr:from>
    <xdr:to>
      <xdr:col>50</xdr:col>
      <xdr:colOff>165100</xdr:colOff>
      <xdr:row>87</xdr:row>
      <xdr:rowOff>34581</xdr:rowOff>
    </xdr:to>
    <xdr:sp macro="" textlink="">
      <xdr:nvSpPr>
        <xdr:cNvPr id="350" name="楕円 349"/>
        <xdr:cNvSpPr/>
      </xdr:nvSpPr>
      <xdr:spPr>
        <a:xfrm>
          <a:off x="9588500" y="148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155039</xdr:rowOff>
    </xdr:from>
    <xdr:to>
      <xdr:col>55</xdr:col>
      <xdr:colOff>0</xdr:colOff>
      <xdr:row>86</xdr:row>
      <xdr:rowOff>155231</xdr:rowOff>
    </xdr:to>
    <xdr:cxnSp macro="">
      <xdr:nvCxnSpPr>
        <xdr:cNvPr id="351" name="直線コネクタ 350"/>
        <xdr:cNvCxnSpPr/>
      </xdr:nvCxnSpPr>
      <xdr:spPr>
        <a:xfrm flipV="1">
          <a:off x="9639300" y="14899739"/>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99118</xdr:rowOff>
    </xdr:from>
    <xdr:to>
      <xdr:col>46</xdr:col>
      <xdr:colOff>38100</xdr:colOff>
      <xdr:row>87</xdr:row>
      <xdr:rowOff>29268</xdr:rowOff>
    </xdr:to>
    <xdr:sp macro="" textlink="">
      <xdr:nvSpPr>
        <xdr:cNvPr id="352" name="楕円 351"/>
        <xdr:cNvSpPr/>
      </xdr:nvSpPr>
      <xdr:spPr>
        <a:xfrm>
          <a:off x="8699500" y="148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149918</xdr:rowOff>
    </xdr:from>
    <xdr:to>
      <xdr:col>50</xdr:col>
      <xdr:colOff>114300</xdr:colOff>
      <xdr:row>86</xdr:row>
      <xdr:rowOff>155231</xdr:rowOff>
    </xdr:to>
    <xdr:cxnSp macro="">
      <xdr:nvCxnSpPr>
        <xdr:cNvPr id="353" name="直線コネクタ 352"/>
        <xdr:cNvCxnSpPr/>
      </xdr:nvCxnSpPr>
      <xdr:spPr>
        <a:xfrm>
          <a:off x="8750300" y="14894618"/>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99209</xdr:rowOff>
    </xdr:from>
    <xdr:to>
      <xdr:col>41</xdr:col>
      <xdr:colOff>101600</xdr:colOff>
      <xdr:row>87</xdr:row>
      <xdr:rowOff>29359</xdr:rowOff>
    </xdr:to>
    <xdr:sp macro="" textlink="">
      <xdr:nvSpPr>
        <xdr:cNvPr id="354" name="楕円 353"/>
        <xdr:cNvSpPr/>
      </xdr:nvSpPr>
      <xdr:spPr>
        <a:xfrm>
          <a:off x="7810500" y="148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149918</xdr:rowOff>
    </xdr:from>
    <xdr:to>
      <xdr:col>45</xdr:col>
      <xdr:colOff>177800</xdr:colOff>
      <xdr:row>86</xdr:row>
      <xdr:rowOff>150009</xdr:rowOff>
    </xdr:to>
    <xdr:cxnSp macro="">
      <xdr:nvCxnSpPr>
        <xdr:cNvPr id="355" name="直線コネクタ 354"/>
        <xdr:cNvCxnSpPr/>
      </xdr:nvCxnSpPr>
      <xdr:spPr>
        <a:xfrm flipV="1">
          <a:off x="7861300" y="1489461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56" name="n_1aveValue【公営住宅】&#10;一人当たり面積"/>
        <xdr:cNvSpPr txBox="1"/>
      </xdr:nvSpPr>
      <xdr:spPr>
        <a:xfrm>
          <a:off x="9391727" y="1494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57" name="n_2aveValue【公営住宅】&#10;一人当たり面積"/>
        <xdr:cNvSpPr txBox="1"/>
      </xdr:nvSpPr>
      <xdr:spPr>
        <a:xfrm>
          <a:off x="8515427" y="149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58" name="n_3aveValue【公営住宅】&#10;一人当たり面積"/>
        <xdr:cNvSpPr txBox="1"/>
      </xdr:nvSpPr>
      <xdr:spPr>
        <a:xfrm>
          <a:off x="7626427" y="1494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59" name="n_4aveValue【公営住宅】&#10;一人当たり面積"/>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51108</xdr:rowOff>
    </xdr:from>
    <xdr:ext cx="469744" cy="259045"/>
    <xdr:sp macro="" textlink="">
      <xdr:nvSpPr>
        <xdr:cNvPr id="360" name="n_1mainValue【公営住宅】&#10;一人当たり面積"/>
        <xdr:cNvSpPr txBox="1"/>
      </xdr:nvSpPr>
      <xdr:spPr>
        <a:xfrm>
          <a:off x="9391727" y="1462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45795</xdr:rowOff>
    </xdr:from>
    <xdr:ext cx="469744" cy="259045"/>
    <xdr:sp macro="" textlink="">
      <xdr:nvSpPr>
        <xdr:cNvPr id="361" name="n_2mainValue【公営住宅】&#10;一人当たり面積"/>
        <xdr:cNvSpPr txBox="1"/>
      </xdr:nvSpPr>
      <xdr:spPr>
        <a:xfrm>
          <a:off x="8515427" y="1461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45886</xdr:rowOff>
    </xdr:from>
    <xdr:ext cx="469744" cy="259045"/>
    <xdr:sp macro="" textlink="">
      <xdr:nvSpPr>
        <xdr:cNvPr id="362" name="n_3mainValue【公営住宅】&#10;一人当たり面積"/>
        <xdr:cNvSpPr txBox="1"/>
      </xdr:nvSpPr>
      <xdr:spPr>
        <a:xfrm>
          <a:off x="7626427" y="146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9" name="テキスト ボックス 398"/>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2" name="直線コネクタ 401"/>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3"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4" name="直線コネクタ 403"/>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5"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6" name="直線コネクタ 40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07" name="【認定こども園・幼稚園・保育所】&#10;有形固定資産減価償却率平均値テキスト"/>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08" name="フローチャート: 判断 407"/>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09" name="フローチャート: 判断 408"/>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10" name="フローチャート: 判断 409"/>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11" name="フローチャート: 判断 410"/>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12" name="フローチャート: 判断 411"/>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418" name="楕円 417"/>
        <xdr:cNvSpPr/>
      </xdr:nvSpPr>
      <xdr:spPr>
        <a:xfrm>
          <a:off x="16268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113047</xdr:rowOff>
    </xdr:from>
    <xdr:ext cx="405111" cy="259045"/>
    <xdr:sp macro="" textlink="">
      <xdr:nvSpPr>
        <xdr:cNvPr id="419" name="【認定こども園・幼稚園・保育所】&#10;有形固定資産減価償却率該当値テキスト"/>
        <xdr:cNvSpPr txBox="1"/>
      </xdr:nvSpPr>
      <xdr:spPr>
        <a:xfrm>
          <a:off x="16357600"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106680</xdr:rowOff>
    </xdr:from>
    <xdr:to>
      <xdr:col>81</xdr:col>
      <xdr:colOff>101600</xdr:colOff>
      <xdr:row>37</xdr:row>
      <xdr:rowOff>36830</xdr:rowOff>
    </xdr:to>
    <xdr:sp macro="" textlink="">
      <xdr:nvSpPr>
        <xdr:cNvPr id="420" name="楕円 419"/>
        <xdr:cNvSpPr/>
      </xdr:nvSpPr>
      <xdr:spPr>
        <a:xfrm>
          <a:off x="15430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157480</xdr:rowOff>
    </xdr:from>
    <xdr:to>
      <xdr:col>85</xdr:col>
      <xdr:colOff>127000</xdr:colOff>
      <xdr:row>37</xdr:row>
      <xdr:rowOff>13970</xdr:rowOff>
    </xdr:to>
    <xdr:cxnSp macro="">
      <xdr:nvCxnSpPr>
        <xdr:cNvPr id="421" name="直線コネクタ 420"/>
        <xdr:cNvCxnSpPr/>
      </xdr:nvCxnSpPr>
      <xdr:spPr>
        <a:xfrm>
          <a:off x="15481300" y="63296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22" name="楕円 421"/>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36</xdr:row>
      <xdr:rowOff>157480</xdr:rowOff>
    </xdr:to>
    <xdr:cxnSp macro="">
      <xdr:nvCxnSpPr>
        <xdr:cNvPr id="423" name="直線コネクタ 422"/>
        <xdr:cNvCxnSpPr/>
      </xdr:nvCxnSpPr>
      <xdr:spPr>
        <a:xfrm>
          <a:off x="14592300" y="63017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50800</xdr:rowOff>
    </xdr:from>
    <xdr:to>
      <xdr:col>72</xdr:col>
      <xdr:colOff>38100</xdr:colOff>
      <xdr:row>36</xdr:row>
      <xdr:rowOff>152400</xdr:rowOff>
    </xdr:to>
    <xdr:sp macro="" textlink="">
      <xdr:nvSpPr>
        <xdr:cNvPr id="424" name="楕円 423"/>
        <xdr:cNvSpPr/>
      </xdr:nvSpPr>
      <xdr:spPr>
        <a:xfrm>
          <a:off x="13652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101600</xdr:rowOff>
    </xdr:from>
    <xdr:to>
      <xdr:col>76</xdr:col>
      <xdr:colOff>114300</xdr:colOff>
      <xdr:row>36</xdr:row>
      <xdr:rowOff>129540</xdr:rowOff>
    </xdr:to>
    <xdr:cxnSp macro="">
      <xdr:nvCxnSpPr>
        <xdr:cNvPr id="425" name="直線コネクタ 424"/>
        <xdr:cNvCxnSpPr/>
      </xdr:nvCxnSpPr>
      <xdr:spPr>
        <a:xfrm>
          <a:off x="13703300" y="62738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26" name="n_1aveValue【認定こども園・幼稚園・保育所】&#10;有形固定資産減価償却率"/>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27" name="n_2aveValue【認定こども園・幼稚園・保育所】&#10;有形固定資産減価償却率"/>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28" name="n_3aveValue【認定こども園・幼稚園・保育所】&#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29" name="n_4aveValue【認定こども園・幼稚園・保育所】&#10;有形固定資産減価償却率"/>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27957</xdr:rowOff>
    </xdr:from>
    <xdr:ext cx="405111" cy="259045"/>
    <xdr:sp macro="" textlink="">
      <xdr:nvSpPr>
        <xdr:cNvPr id="430" name="n_1mainValue【認定こども園・幼稚園・保育所】&#10;有形固定資産減価償却率"/>
        <xdr:cNvSpPr txBox="1"/>
      </xdr:nvSpPr>
      <xdr:spPr>
        <a:xfrm>
          <a:off x="1526604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xdr:rowOff>
    </xdr:from>
    <xdr:ext cx="405111" cy="259045"/>
    <xdr:sp macro="" textlink="">
      <xdr:nvSpPr>
        <xdr:cNvPr id="431" name="n_2mainValue【認定こども園・幼稚園・保育所】&#10;有形固定資産減価償却率"/>
        <xdr:cNvSpPr txBox="1"/>
      </xdr:nvSpPr>
      <xdr:spPr>
        <a:xfrm>
          <a:off x="14389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143527</xdr:rowOff>
    </xdr:from>
    <xdr:ext cx="405111" cy="259045"/>
    <xdr:sp macro="" textlink="">
      <xdr:nvSpPr>
        <xdr:cNvPr id="432" name="n_3mainValue【認定こども園・幼稚園・保育所】&#10;有形固定資産減価償却率"/>
        <xdr:cNvSpPr txBox="1"/>
      </xdr:nvSpPr>
      <xdr:spPr>
        <a:xfrm>
          <a:off x="13500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4" name="テキスト ボックス 44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6" name="テキスト ボックス 44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8" name="テキスト ボックス 44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0" name="テキスト ボックス 44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2" name="テキスト ボックス 45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4" name="テキスト ボックス 45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6" name="テキスト ボックス 4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58" name="直線コネクタ 457"/>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59" name="【認定こども園・幼稚園・保育所】&#10;一人当たり面積最小値テキスト"/>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60" name="直線コネクタ 459"/>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61" name="【認定こども園・幼稚園・保育所】&#10;一人当たり面積最大値テキスト"/>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62" name="直線コネクタ 461"/>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63"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64" name="フローチャート: 判断 46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65" name="フローチャート: 判断 464"/>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66" name="フローチャート: 判断 465"/>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67" name="フローチャート: 判断 466"/>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68" name="フローチャート: 判断 467"/>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41184</xdr:rowOff>
    </xdr:from>
    <xdr:to>
      <xdr:col>116</xdr:col>
      <xdr:colOff>114300</xdr:colOff>
      <xdr:row>39</xdr:row>
      <xdr:rowOff>142784</xdr:rowOff>
    </xdr:to>
    <xdr:sp macro="" textlink="">
      <xdr:nvSpPr>
        <xdr:cNvPr id="474" name="楕円 473"/>
        <xdr:cNvSpPr/>
      </xdr:nvSpPr>
      <xdr:spPr>
        <a:xfrm>
          <a:off x="22110700" y="67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64061</xdr:rowOff>
    </xdr:from>
    <xdr:ext cx="469744" cy="259045"/>
    <xdr:sp macro="" textlink="">
      <xdr:nvSpPr>
        <xdr:cNvPr id="475" name="【認定こども園・幼稚園・保育所】&#10;一人当たり面積該当値テキスト"/>
        <xdr:cNvSpPr txBox="1"/>
      </xdr:nvSpPr>
      <xdr:spPr>
        <a:xfrm>
          <a:off x="22199600" y="657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48804</xdr:rowOff>
    </xdr:from>
    <xdr:to>
      <xdr:col>112</xdr:col>
      <xdr:colOff>38100</xdr:colOff>
      <xdr:row>39</xdr:row>
      <xdr:rowOff>150404</xdr:rowOff>
    </xdr:to>
    <xdr:sp macro="" textlink="">
      <xdr:nvSpPr>
        <xdr:cNvPr id="476" name="楕円 475"/>
        <xdr:cNvSpPr/>
      </xdr:nvSpPr>
      <xdr:spPr>
        <a:xfrm>
          <a:off x="21272500" y="67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91984</xdr:rowOff>
    </xdr:from>
    <xdr:to>
      <xdr:col>116</xdr:col>
      <xdr:colOff>63500</xdr:colOff>
      <xdr:row>39</xdr:row>
      <xdr:rowOff>99604</xdr:rowOff>
    </xdr:to>
    <xdr:cxnSp macro="">
      <xdr:nvCxnSpPr>
        <xdr:cNvPr id="477" name="直線コネクタ 476"/>
        <xdr:cNvCxnSpPr/>
      </xdr:nvCxnSpPr>
      <xdr:spPr>
        <a:xfrm flipV="1">
          <a:off x="21323300" y="677853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56424</xdr:rowOff>
    </xdr:from>
    <xdr:to>
      <xdr:col>107</xdr:col>
      <xdr:colOff>101600</xdr:colOff>
      <xdr:row>39</xdr:row>
      <xdr:rowOff>158024</xdr:rowOff>
    </xdr:to>
    <xdr:sp macro="" textlink="">
      <xdr:nvSpPr>
        <xdr:cNvPr id="478" name="楕円 477"/>
        <xdr:cNvSpPr/>
      </xdr:nvSpPr>
      <xdr:spPr>
        <a:xfrm>
          <a:off x="2038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99604</xdr:rowOff>
    </xdr:from>
    <xdr:to>
      <xdr:col>111</xdr:col>
      <xdr:colOff>177800</xdr:colOff>
      <xdr:row>39</xdr:row>
      <xdr:rowOff>107224</xdr:rowOff>
    </xdr:to>
    <xdr:cxnSp macro="">
      <xdr:nvCxnSpPr>
        <xdr:cNvPr id="479" name="直線コネクタ 478"/>
        <xdr:cNvCxnSpPr/>
      </xdr:nvCxnSpPr>
      <xdr:spPr>
        <a:xfrm flipV="1">
          <a:off x="20434300" y="678615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0" name="楕円 479"/>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107224</xdr:rowOff>
    </xdr:from>
    <xdr:to>
      <xdr:col>107</xdr:col>
      <xdr:colOff>50800</xdr:colOff>
      <xdr:row>39</xdr:row>
      <xdr:rowOff>110490</xdr:rowOff>
    </xdr:to>
    <xdr:cxnSp macro="">
      <xdr:nvCxnSpPr>
        <xdr:cNvPr id="481" name="直線コネクタ 480"/>
        <xdr:cNvCxnSpPr/>
      </xdr:nvCxnSpPr>
      <xdr:spPr>
        <a:xfrm flipV="1">
          <a:off x="19545300" y="67937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482" name="n_1aveValue【認定こども園・幼稚園・保育所】&#10;一人当たり面積"/>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483" name="n_2aveValue【認定こども園・幼稚園・保育所】&#10;一人当たり面積"/>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484" name="n_3aveValue【認定こども園・幼稚園・保育所】&#10;一人当たり面積"/>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485" name="n_4aveValue【認定こども園・幼稚園・保育所】&#10;一人当たり面積"/>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166931</xdr:rowOff>
    </xdr:from>
    <xdr:ext cx="469744" cy="259045"/>
    <xdr:sp macro="" textlink="">
      <xdr:nvSpPr>
        <xdr:cNvPr id="486" name="n_1mainValue【認定こども園・幼稚園・保育所】&#10;一人当たり面積"/>
        <xdr:cNvSpPr txBox="1"/>
      </xdr:nvSpPr>
      <xdr:spPr>
        <a:xfrm>
          <a:off x="21075727" y="65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3101</xdr:rowOff>
    </xdr:from>
    <xdr:ext cx="469744" cy="259045"/>
    <xdr:sp macro="" textlink="">
      <xdr:nvSpPr>
        <xdr:cNvPr id="487" name="n_2mainValue【認定こども園・幼稚園・保育所】&#10;一人当たり面積"/>
        <xdr:cNvSpPr txBox="1"/>
      </xdr:nvSpPr>
      <xdr:spPr>
        <a:xfrm>
          <a:off x="20199427" y="65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488" name="n_3main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13" name="直線コネクタ 512"/>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1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15" name="直線コネクタ 51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16" name="【学校施設】&#10;有形固定資産減価償却率最大値テキスト"/>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17" name="直線コネクタ 516"/>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18" name="【学校施設】&#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19" name="フローチャート: 判断 51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20" name="フローチャート: 判断 519"/>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21" name="フローチャート: 判断 520"/>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22" name="フローチャート: 判断 521"/>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23" name="フローチャート: 判断 522"/>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29" name="楕円 528"/>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30" name="【学校施設】&#10;有形固定資産減価償却率該当値テキスト"/>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531" name="楕円 530"/>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20955</xdr:rowOff>
    </xdr:to>
    <xdr:cxnSp macro="">
      <xdr:nvCxnSpPr>
        <xdr:cNvPr id="532" name="直線コネクタ 531"/>
        <xdr:cNvCxnSpPr/>
      </xdr:nvCxnSpPr>
      <xdr:spPr>
        <a:xfrm>
          <a:off x="15481300" y="104603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533" name="楕円 532"/>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1905</xdr:rowOff>
    </xdr:to>
    <xdr:cxnSp macro="">
      <xdr:nvCxnSpPr>
        <xdr:cNvPr id="534" name="直線コネクタ 533"/>
        <xdr:cNvCxnSpPr/>
      </xdr:nvCxnSpPr>
      <xdr:spPr>
        <a:xfrm>
          <a:off x="14592300" y="1043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35" name="楕円 534"/>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144780</xdr:rowOff>
    </xdr:to>
    <xdr:cxnSp macro="">
      <xdr:nvCxnSpPr>
        <xdr:cNvPr id="536" name="直線コネクタ 535"/>
        <xdr:cNvCxnSpPr/>
      </xdr:nvCxnSpPr>
      <xdr:spPr>
        <a:xfrm>
          <a:off x="13703300" y="1038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37" name="n_1ave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38"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39" name="n_3aveValue【学校施設】&#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40"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541" name="n_1mainValue【学校施設】&#10;有形固定資産減価償却率"/>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542" name="n_2mainValue【学校施設】&#10;有形固定資産減価償却率"/>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543" name="n_3mainValue【学校施設】&#10;有形固定資産減価償却率"/>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4" name="正方形/長方形 5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5" name="正方形/長方形 5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6" name="正方形/長方形 5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7" name="正方形/長方形 5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8" name="正方形/長方形 5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9" name="正方形/長方形 5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0" name="正方形/長方形 5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1" name="正方形/長方形 5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2" name="テキスト ボックス 5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3" name="直線コネクタ 5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4" name="直線コネクタ 5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5" name="テキスト ボックス 5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6" name="直線コネクタ 5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7" name="テキスト ボックス 5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8" name="直線コネクタ 5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9" name="テキスト ボックス 55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0" name="直線コネクタ 5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1" name="テキスト ボックス 56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2" name="直線コネクタ 5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3" name="テキスト ボックス 56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67" name="直線コネクタ 566"/>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68" name="【学校施設】&#10;一人当たり面積最小値テキスト"/>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69" name="直線コネクタ 568"/>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70" name="【学校施設】&#10;一人当たり面積最大値テキスト"/>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71" name="直線コネクタ 570"/>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72" name="【学校施設】&#10;一人当たり面積平均値テキスト"/>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573" name="フローチャート: 判断 572"/>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574" name="フローチャート: 判断 573"/>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575" name="フローチャート: 判断 574"/>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576" name="フローチャート: 判断 575"/>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577" name="フローチャート: 判断 576"/>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98857</xdr:rowOff>
    </xdr:from>
    <xdr:to>
      <xdr:col>116</xdr:col>
      <xdr:colOff>114300</xdr:colOff>
      <xdr:row>62</xdr:row>
      <xdr:rowOff>29007</xdr:rowOff>
    </xdr:to>
    <xdr:sp macro="" textlink="">
      <xdr:nvSpPr>
        <xdr:cNvPr id="583" name="楕円 582"/>
        <xdr:cNvSpPr/>
      </xdr:nvSpPr>
      <xdr:spPr>
        <a:xfrm>
          <a:off x="22110700" y="105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121734</xdr:rowOff>
    </xdr:from>
    <xdr:ext cx="469744" cy="259045"/>
    <xdr:sp macro="" textlink="">
      <xdr:nvSpPr>
        <xdr:cNvPr id="584" name="【学校施設】&#10;一人当たり面積該当値テキスト"/>
        <xdr:cNvSpPr txBox="1"/>
      </xdr:nvSpPr>
      <xdr:spPr>
        <a:xfrm>
          <a:off x="22199600" y="104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105029</xdr:rowOff>
    </xdr:from>
    <xdr:to>
      <xdr:col>112</xdr:col>
      <xdr:colOff>38100</xdr:colOff>
      <xdr:row>62</xdr:row>
      <xdr:rowOff>35179</xdr:rowOff>
    </xdr:to>
    <xdr:sp macro="" textlink="">
      <xdr:nvSpPr>
        <xdr:cNvPr id="585" name="楕円 584"/>
        <xdr:cNvSpPr/>
      </xdr:nvSpPr>
      <xdr:spPr>
        <a:xfrm>
          <a:off x="21272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149657</xdr:rowOff>
    </xdr:from>
    <xdr:to>
      <xdr:col>116</xdr:col>
      <xdr:colOff>63500</xdr:colOff>
      <xdr:row>61</xdr:row>
      <xdr:rowOff>155829</xdr:rowOff>
    </xdr:to>
    <xdr:cxnSp macro="">
      <xdr:nvCxnSpPr>
        <xdr:cNvPr id="586" name="直線コネクタ 585"/>
        <xdr:cNvCxnSpPr/>
      </xdr:nvCxnSpPr>
      <xdr:spPr>
        <a:xfrm flipV="1">
          <a:off x="21323300" y="10608107"/>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112040</xdr:rowOff>
    </xdr:from>
    <xdr:to>
      <xdr:col>107</xdr:col>
      <xdr:colOff>101600</xdr:colOff>
      <xdr:row>62</xdr:row>
      <xdr:rowOff>42190</xdr:rowOff>
    </xdr:to>
    <xdr:sp macro="" textlink="">
      <xdr:nvSpPr>
        <xdr:cNvPr id="587" name="楕円 586"/>
        <xdr:cNvSpPr/>
      </xdr:nvSpPr>
      <xdr:spPr>
        <a:xfrm>
          <a:off x="20383500" y="105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155829</xdr:rowOff>
    </xdr:from>
    <xdr:to>
      <xdr:col>111</xdr:col>
      <xdr:colOff>177800</xdr:colOff>
      <xdr:row>61</xdr:row>
      <xdr:rowOff>162840</xdr:rowOff>
    </xdr:to>
    <xdr:cxnSp macro="">
      <xdr:nvCxnSpPr>
        <xdr:cNvPr id="588" name="直線コネクタ 587"/>
        <xdr:cNvCxnSpPr/>
      </xdr:nvCxnSpPr>
      <xdr:spPr>
        <a:xfrm flipV="1">
          <a:off x="20434300" y="10614279"/>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114021</xdr:rowOff>
    </xdr:from>
    <xdr:to>
      <xdr:col>102</xdr:col>
      <xdr:colOff>165100</xdr:colOff>
      <xdr:row>62</xdr:row>
      <xdr:rowOff>44171</xdr:rowOff>
    </xdr:to>
    <xdr:sp macro="" textlink="">
      <xdr:nvSpPr>
        <xdr:cNvPr id="589" name="楕円 588"/>
        <xdr:cNvSpPr/>
      </xdr:nvSpPr>
      <xdr:spPr>
        <a:xfrm>
          <a:off x="19494500" y="10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162840</xdr:rowOff>
    </xdr:from>
    <xdr:to>
      <xdr:col>107</xdr:col>
      <xdr:colOff>50800</xdr:colOff>
      <xdr:row>61</xdr:row>
      <xdr:rowOff>164821</xdr:rowOff>
    </xdr:to>
    <xdr:cxnSp macro="">
      <xdr:nvCxnSpPr>
        <xdr:cNvPr id="590" name="直線コネクタ 589"/>
        <xdr:cNvCxnSpPr/>
      </xdr:nvCxnSpPr>
      <xdr:spPr>
        <a:xfrm flipV="1">
          <a:off x="19545300" y="1062129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591" name="n_1aveValue【学校施設】&#10;一人当たり面積"/>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592" name="n_2aveValue【学校施設】&#10;一人当たり面積"/>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593" name="n_3aveValue【学校施設】&#10;一人当たり面積"/>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594" name="n_4aveValue【学校施設】&#10;一人当たり面積"/>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51706</xdr:rowOff>
    </xdr:from>
    <xdr:ext cx="469744" cy="259045"/>
    <xdr:sp macro="" textlink="">
      <xdr:nvSpPr>
        <xdr:cNvPr id="595" name="n_1mainValue【学校施設】&#10;一人当たり面積"/>
        <xdr:cNvSpPr txBox="1"/>
      </xdr:nvSpPr>
      <xdr:spPr>
        <a:xfrm>
          <a:off x="2107572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58717</xdr:rowOff>
    </xdr:from>
    <xdr:ext cx="469744" cy="259045"/>
    <xdr:sp macro="" textlink="">
      <xdr:nvSpPr>
        <xdr:cNvPr id="596" name="n_2mainValue【学校施設】&#10;一人当たり面積"/>
        <xdr:cNvSpPr txBox="1"/>
      </xdr:nvSpPr>
      <xdr:spPr>
        <a:xfrm>
          <a:off x="20199427" y="103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60698</xdr:rowOff>
    </xdr:from>
    <xdr:ext cx="469744" cy="259045"/>
    <xdr:sp macro="" textlink="">
      <xdr:nvSpPr>
        <xdr:cNvPr id="597" name="n_3mainValue【学校施設】&#10;一人当たり面積"/>
        <xdr:cNvSpPr txBox="1"/>
      </xdr:nvSpPr>
      <xdr:spPr>
        <a:xfrm>
          <a:off x="19310427" y="1034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6" name="テキスト ボックス 62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4" name="テキスト ボックス 6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6" name="テキスト ボックス 63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38" name="直線コネクタ 637"/>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0" name="直線コネクタ 63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41" name="【公民館】&#10;有形固定資産減価償却率最大値テキスト"/>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42" name="直線コネクタ 641"/>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43" name="【公民館】&#10;有形固定資産減価償却率平均値テキスト"/>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44" name="フローチャート: 判断 643"/>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45" name="フローチャート: 判断 644"/>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46" name="フローチャート: 判断 645"/>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47" name="フローチャート: 判断 646"/>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48" name="フローチャート: 判断 647"/>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54" name="楕円 653"/>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147338</xdr:rowOff>
    </xdr:from>
    <xdr:ext cx="405111" cy="259045"/>
    <xdr:sp macro="" textlink="">
      <xdr:nvSpPr>
        <xdr:cNvPr id="655" name="【公民館】&#10;有形固定資産減価償却率該当値テキスト"/>
        <xdr:cNvSpPr txBox="1"/>
      </xdr:nvSpPr>
      <xdr:spPr>
        <a:xfrm>
          <a:off x="16357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44450</xdr:rowOff>
    </xdr:from>
    <xdr:to>
      <xdr:col>81</xdr:col>
      <xdr:colOff>101600</xdr:colOff>
      <xdr:row>103</xdr:row>
      <xdr:rowOff>146050</xdr:rowOff>
    </xdr:to>
    <xdr:sp macro="" textlink="">
      <xdr:nvSpPr>
        <xdr:cNvPr id="656" name="楕円 655"/>
        <xdr:cNvSpPr/>
      </xdr:nvSpPr>
      <xdr:spPr>
        <a:xfrm>
          <a:off x="15430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104</xdr:row>
      <xdr:rowOff>3811</xdr:rowOff>
    </xdr:to>
    <xdr:cxnSp macro="">
      <xdr:nvCxnSpPr>
        <xdr:cNvPr id="657" name="直線コネクタ 656"/>
        <xdr:cNvCxnSpPr/>
      </xdr:nvCxnSpPr>
      <xdr:spPr>
        <a:xfrm>
          <a:off x="15481300" y="177546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658" name="楕円 657"/>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95250</xdr:rowOff>
    </xdr:to>
    <xdr:cxnSp macro="">
      <xdr:nvCxnSpPr>
        <xdr:cNvPr id="659" name="直線コネクタ 658"/>
        <xdr:cNvCxnSpPr/>
      </xdr:nvCxnSpPr>
      <xdr:spPr>
        <a:xfrm>
          <a:off x="14592300" y="176745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55880</xdr:rowOff>
    </xdr:from>
    <xdr:to>
      <xdr:col>72</xdr:col>
      <xdr:colOff>38100</xdr:colOff>
      <xdr:row>102</xdr:row>
      <xdr:rowOff>157480</xdr:rowOff>
    </xdr:to>
    <xdr:sp macro="" textlink="">
      <xdr:nvSpPr>
        <xdr:cNvPr id="660" name="楕円 659"/>
        <xdr:cNvSpPr/>
      </xdr:nvSpPr>
      <xdr:spPr>
        <a:xfrm>
          <a:off x="13652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106680</xdr:rowOff>
    </xdr:from>
    <xdr:to>
      <xdr:col>76</xdr:col>
      <xdr:colOff>114300</xdr:colOff>
      <xdr:row>103</xdr:row>
      <xdr:rowOff>15239</xdr:rowOff>
    </xdr:to>
    <xdr:cxnSp macro="">
      <xdr:nvCxnSpPr>
        <xdr:cNvPr id="661" name="直線コネクタ 660"/>
        <xdr:cNvCxnSpPr/>
      </xdr:nvCxnSpPr>
      <xdr:spPr>
        <a:xfrm>
          <a:off x="13703300" y="175945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62"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63"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64" name="n_3aveValue【公民館】&#10;有形固定資産減価償却率"/>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65"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162577</xdr:rowOff>
    </xdr:from>
    <xdr:ext cx="405111" cy="259045"/>
    <xdr:sp macro="" textlink="">
      <xdr:nvSpPr>
        <xdr:cNvPr id="666" name="n_1mainValue【公民館】&#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667"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2557</xdr:rowOff>
    </xdr:from>
    <xdr:ext cx="405111" cy="259045"/>
    <xdr:sp macro="" textlink="">
      <xdr:nvSpPr>
        <xdr:cNvPr id="668" name="n_3mainValue【公民館】&#10;有形固定資産減価償却率"/>
        <xdr:cNvSpPr txBox="1"/>
      </xdr:nvSpPr>
      <xdr:spPr>
        <a:xfrm>
          <a:off x="13500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692" name="直線コネクタ 691"/>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693" name="【公民館】&#10;一人当たり面積最小値テキスト"/>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694" name="直線コネクタ 693"/>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695" name="【公民館】&#10;一人当たり面積最大値テキスト"/>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696" name="直線コネクタ 695"/>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97" name="【公民館】&#10;一人当たり面積平均値テキスト"/>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698" name="フローチャート: 判断 697"/>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699" name="フローチャート: 判断 698"/>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00" name="フローチャート: 判断 699"/>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01" name="フローチャート: 判断 700"/>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02" name="フローチャート: 判断 701"/>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52642</xdr:rowOff>
    </xdr:from>
    <xdr:to>
      <xdr:col>116</xdr:col>
      <xdr:colOff>114300</xdr:colOff>
      <xdr:row>107</xdr:row>
      <xdr:rowOff>154242</xdr:rowOff>
    </xdr:to>
    <xdr:sp macro="" textlink="">
      <xdr:nvSpPr>
        <xdr:cNvPr id="708" name="楕円 707"/>
        <xdr:cNvSpPr/>
      </xdr:nvSpPr>
      <xdr:spPr>
        <a:xfrm>
          <a:off x="22110700" y="183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75519</xdr:rowOff>
    </xdr:from>
    <xdr:ext cx="469744" cy="259045"/>
    <xdr:sp macro="" textlink="">
      <xdr:nvSpPr>
        <xdr:cNvPr id="709" name="【公民館】&#10;一人当たり面積該当値テキスト"/>
        <xdr:cNvSpPr txBox="1"/>
      </xdr:nvSpPr>
      <xdr:spPr>
        <a:xfrm>
          <a:off x="22199600" y="1824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55690</xdr:rowOff>
    </xdr:from>
    <xdr:to>
      <xdr:col>112</xdr:col>
      <xdr:colOff>38100</xdr:colOff>
      <xdr:row>107</xdr:row>
      <xdr:rowOff>157290</xdr:rowOff>
    </xdr:to>
    <xdr:sp macro="" textlink="">
      <xdr:nvSpPr>
        <xdr:cNvPr id="710" name="楕円 709"/>
        <xdr:cNvSpPr/>
      </xdr:nvSpPr>
      <xdr:spPr>
        <a:xfrm>
          <a:off x="21272500" y="184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103442</xdr:rowOff>
    </xdr:from>
    <xdr:to>
      <xdr:col>116</xdr:col>
      <xdr:colOff>63500</xdr:colOff>
      <xdr:row>107</xdr:row>
      <xdr:rowOff>106490</xdr:rowOff>
    </xdr:to>
    <xdr:cxnSp macro="">
      <xdr:nvCxnSpPr>
        <xdr:cNvPr id="711" name="直線コネクタ 710"/>
        <xdr:cNvCxnSpPr/>
      </xdr:nvCxnSpPr>
      <xdr:spPr>
        <a:xfrm flipV="1">
          <a:off x="21323300" y="1844859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59310</xdr:rowOff>
    </xdr:from>
    <xdr:to>
      <xdr:col>107</xdr:col>
      <xdr:colOff>101600</xdr:colOff>
      <xdr:row>107</xdr:row>
      <xdr:rowOff>160910</xdr:rowOff>
    </xdr:to>
    <xdr:sp macro="" textlink="">
      <xdr:nvSpPr>
        <xdr:cNvPr id="712" name="楕円 711"/>
        <xdr:cNvSpPr/>
      </xdr:nvSpPr>
      <xdr:spPr>
        <a:xfrm>
          <a:off x="20383500" y="184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106490</xdr:rowOff>
    </xdr:from>
    <xdr:to>
      <xdr:col>111</xdr:col>
      <xdr:colOff>177800</xdr:colOff>
      <xdr:row>107</xdr:row>
      <xdr:rowOff>110110</xdr:rowOff>
    </xdr:to>
    <xdr:cxnSp macro="">
      <xdr:nvCxnSpPr>
        <xdr:cNvPr id="713" name="直線コネクタ 712"/>
        <xdr:cNvCxnSpPr/>
      </xdr:nvCxnSpPr>
      <xdr:spPr>
        <a:xfrm flipV="1">
          <a:off x="20434300" y="1845164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60261</xdr:rowOff>
    </xdr:from>
    <xdr:to>
      <xdr:col>102</xdr:col>
      <xdr:colOff>165100</xdr:colOff>
      <xdr:row>107</xdr:row>
      <xdr:rowOff>161861</xdr:rowOff>
    </xdr:to>
    <xdr:sp macro="" textlink="">
      <xdr:nvSpPr>
        <xdr:cNvPr id="714" name="楕円 713"/>
        <xdr:cNvSpPr/>
      </xdr:nvSpPr>
      <xdr:spPr>
        <a:xfrm>
          <a:off x="19494500" y="184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110110</xdr:rowOff>
    </xdr:from>
    <xdr:to>
      <xdr:col>107</xdr:col>
      <xdr:colOff>50800</xdr:colOff>
      <xdr:row>107</xdr:row>
      <xdr:rowOff>111061</xdr:rowOff>
    </xdr:to>
    <xdr:cxnSp macro="">
      <xdr:nvCxnSpPr>
        <xdr:cNvPr id="715" name="直線コネクタ 714"/>
        <xdr:cNvCxnSpPr/>
      </xdr:nvCxnSpPr>
      <xdr:spPr>
        <a:xfrm flipV="1">
          <a:off x="19545300" y="18455260"/>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16" name="n_1aveValue【公民館】&#10;一人当たり面積"/>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17" name="n_2aveValue【公民館】&#10;一人当たり面積"/>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18" name="n_3aveValue【公民館】&#10;一人当たり面積"/>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45038</xdr:rowOff>
    </xdr:from>
    <xdr:ext cx="469744" cy="259045"/>
    <xdr:sp macro="" textlink="">
      <xdr:nvSpPr>
        <xdr:cNvPr id="719" name="n_4aveValue【公民館】&#10;一人当たり面積"/>
        <xdr:cNvSpPr txBox="1"/>
      </xdr:nvSpPr>
      <xdr:spPr>
        <a:xfrm>
          <a:off x="18421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2367</xdr:rowOff>
    </xdr:from>
    <xdr:ext cx="469744" cy="259045"/>
    <xdr:sp macro="" textlink="">
      <xdr:nvSpPr>
        <xdr:cNvPr id="720" name="n_1mainValue【公民館】&#10;一人当たり面積"/>
        <xdr:cNvSpPr txBox="1"/>
      </xdr:nvSpPr>
      <xdr:spPr>
        <a:xfrm>
          <a:off x="21075727" y="1817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5987</xdr:rowOff>
    </xdr:from>
    <xdr:ext cx="469744" cy="259045"/>
    <xdr:sp macro="" textlink="">
      <xdr:nvSpPr>
        <xdr:cNvPr id="721" name="n_2mainValue【公民館】&#10;一人当たり面積"/>
        <xdr:cNvSpPr txBox="1"/>
      </xdr:nvSpPr>
      <xdr:spPr>
        <a:xfrm>
          <a:off x="20199427" y="1817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6938</xdr:rowOff>
    </xdr:from>
    <xdr:ext cx="469744" cy="259045"/>
    <xdr:sp macro="" textlink="">
      <xdr:nvSpPr>
        <xdr:cNvPr id="722" name="n_3mainValue【公民館】&#10;一人当たり面積"/>
        <xdr:cNvSpPr txBox="1"/>
      </xdr:nvSpPr>
      <xdr:spPr>
        <a:xfrm>
          <a:off x="19310427" y="181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学校施設、公営住宅の有形固定資産減価償却率が高く、類似団体平均を上回っており老朽化が進んでいる状況。公営住宅については建築から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年以上経過したものが多く、学校施設については特に中学校の老朽化が進んでおり、大規模な改修を予定している。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有形固定資産減価償却率の低い施設は橋りょう・トンネルとなっており、全体の有形固定資産減価償却率を下げている要因となっているが、全体的に施設の老朽化が進んでいる状況である。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63500</xdr:rowOff>
    </xdr:from>
    <xdr:to>
      <xdr:col>15</xdr:col>
      <xdr:colOff>101600</xdr:colOff>
      <xdr:row>64</xdr:row>
      <xdr:rowOff>165100</xdr:rowOff>
    </xdr:to>
    <xdr:sp macro="" textlink="">
      <xdr:nvSpPr>
        <xdr:cNvPr id="94" name="楕円 93"/>
        <xdr:cNvSpPr/>
      </xdr:nvSpPr>
      <xdr:spPr>
        <a:xfrm>
          <a:off x="2857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130628</xdr:rowOff>
    </xdr:to>
    <xdr:cxnSp macro="">
      <xdr:nvCxnSpPr>
        <xdr:cNvPr id="95" name="直線コネクタ 94"/>
        <xdr:cNvCxnSpPr/>
      </xdr:nvCxnSpPr>
      <xdr:spPr>
        <a:xfrm>
          <a:off x="2908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27577</xdr:rowOff>
    </xdr:from>
    <xdr:to>
      <xdr:col>10</xdr:col>
      <xdr:colOff>165100</xdr:colOff>
      <xdr:row>64</xdr:row>
      <xdr:rowOff>129177</xdr:rowOff>
    </xdr:to>
    <xdr:sp macro="" textlink="">
      <xdr:nvSpPr>
        <xdr:cNvPr id="96" name="楕円 95"/>
        <xdr:cNvSpPr/>
      </xdr:nvSpPr>
      <xdr:spPr>
        <a:xfrm>
          <a:off x="1968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78377</xdr:rowOff>
    </xdr:from>
    <xdr:to>
      <xdr:col>15</xdr:col>
      <xdr:colOff>50800</xdr:colOff>
      <xdr:row>64</xdr:row>
      <xdr:rowOff>114300</xdr:rowOff>
    </xdr:to>
    <xdr:cxnSp macro="">
      <xdr:nvCxnSpPr>
        <xdr:cNvPr id="97" name="直線コネクタ 96"/>
        <xdr:cNvCxnSpPr/>
      </xdr:nvCxnSpPr>
      <xdr:spPr>
        <a:xfrm>
          <a:off x="2019300" y="1105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99" name="n_2aveValue【体育館・プール】&#10;有形固定資産減価償却率"/>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0" name="n_3ave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1" name="n_4aveValue【体育館・プール】&#10;有形固定資産減価償却率"/>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156227</xdr:rowOff>
    </xdr:from>
    <xdr:ext cx="405111" cy="259045"/>
    <xdr:sp macro="" textlink="">
      <xdr:nvSpPr>
        <xdr:cNvPr id="103" name="n_2mainValue【体育館・プール】&#10;有形固定資産減価償却率"/>
        <xdr:cNvSpPr txBox="1"/>
      </xdr:nvSpPr>
      <xdr:spPr>
        <a:xfrm>
          <a:off x="2705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120304</xdr:rowOff>
    </xdr:from>
    <xdr:ext cx="405111" cy="259045"/>
    <xdr:sp macro="" textlink="">
      <xdr:nvSpPr>
        <xdr:cNvPr id="104" name="n_3mainValue【体育館・プール】&#10;有形固定資産減価償却率"/>
        <xdr:cNvSpPr txBox="1"/>
      </xdr:nvSpPr>
      <xdr:spPr>
        <a:xfrm>
          <a:off x="1816744"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6" name="直線コネクタ 125"/>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27" name="【体育館・プール】&#10;一人当たり面積最小値テキスト"/>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28" name="直線コネクタ 127"/>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29" name="【体育館・プール】&#10;一人当たり面積最大値テキスト"/>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0" name="直線コネクタ 129"/>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1" name="【体育館・プール】&#10;一人当たり面積平均値テキスト"/>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2" name="フローチャート: 判断 131"/>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3" name="フローチャート: 判断 132"/>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4" name="フローチャート: 判断 133"/>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5" name="フローチャート: 判断 134"/>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6" name="フローチャート: 判断 135"/>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117724</xdr:rowOff>
    </xdr:from>
    <xdr:to>
      <xdr:col>55</xdr:col>
      <xdr:colOff>50800</xdr:colOff>
      <xdr:row>63</xdr:row>
      <xdr:rowOff>47874</xdr:rowOff>
    </xdr:to>
    <xdr:sp macro="" textlink="">
      <xdr:nvSpPr>
        <xdr:cNvPr id="142" name="楕円 141"/>
        <xdr:cNvSpPr/>
      </xdr:nvSpPr>
      <xdr:spPr>
        <a:xfrm>
          <a:off x="10426700" y="107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140601</xdr:rowOff>
    </xdr:from>
    <xdr:ext cx="469744" cy="259045"/>
    <xdr:sp macro="" textlink="">
      <xdr:nvSpPr>
        <xdr:cNvPr id="143" name="【体育館・プール】&#10;一人当たり面積該当値テキスト"/>
        <xdr:cNvSpPr txBox="1"/>
      </xdr:nvSpPr>
      <xdr:spPr>
        <a:xfrm>
          <a:off x="10515600" y="105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120101</xdr:rowOff>
    </xdr:from>
    <xdr:to>
      <xdr:col>50</xdr:col>
      <xdr:colOff>165100</xdr:colOff>
      <xdr:row>63</xdr:row>
      <xdr:rowOff>50251</xdr:rowOff>
    </xdr:to>
    <xdr:sp macro="" textlink="">
      <xdr:nvSpPr>
        <xdr:cNvPr id="144" name="楕円 143"/>
        <xdr:cNvSpPr/>
      </xdr:nvSpPr>
      <xdr:spPr>
        <a:xfrm>
          <a:off x="9588500" y="107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168524</xdr:rowOff>
    </xdr:from>
    <xdr:to>
      <xdr:col>55</xdr:col>
      <xdr:colOff>0</xdr:colOff>
      <xdr:row>62</xdr:row>
      <xdr:rowOff>170901</xdr:rowOff>
    </xdr:to>
    <xdr:cxnSp macro="">
      <xdr:nvCxnSpPr>
        <xdr:cNvPr id="145" name="直線コネクタ 144"/>
        <xdr:cNvCxnSpPr/>
      </xdr:nvCxnSpPr>
      <xdr:spPr>
        <a:xfrm flipV="1">
          <a:off x="9639300" y="10798424"/>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122936</xdr:rowOff>
    </xdr:from>
    <xdr:to>
      <xdr:col>46</xdr:col>
      <xdr:colOff>38100</xdr:colOff>
      <xdr:row>63</xdr:row>
      <xdr:rowOff>53086</xdr:rowOff>
    </xdr:to>
    <xdr:sp macro="" textlink="">
      <xdr:nvSpPr>
        <xdr:cNvPr id="146" name="楕円 145"/>
        <xdr:cNvSpPr/>
      </xdr:nvSpPr>
      <xdr:spPr>
        <a:xfrm>
          <a:off x="8699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170901</xdr:rowOff>
    </xdr:from>
    <xdr:to>
      <xdr:col>50</xdr:col>
      <xdr:colOff>114300</xdr:colOff>
      <xdr:row>63</xdr:row>
      <xdr:rowOff>2286</xdr:rowOff>
    </xdr:to>
    <xdr:cxnSp macro="">
      <xdr:nvCxnSpPr>
        <xdr:cNvPr id="147" name="直線コネクタ 146"/>
        <xdr:cNvCxnSpPr/>
      </xdr:nvCxnSpPr>
      <xdr:spPr>
        <a:xfrm flipV="1">
          <a:off x="8750300" y="1080080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123668</xdr:rowOff>
    </xdr:from>
    <xdr:to>
      <xdr:col>41</xdr:col>
      <xdr:colOff>101600</xdr:colOff>
      <xdr:row>63</xdr:row>
      <xdr:rowOff>53818</xdr:rowOff>
    </xdr:to>
    <xdr:sp macro="" textlink="">
      <xdr:nvSpPr>
        <xdr:cNvPr id="148" name="楕円 147"/>
        <xdr:cNvSpPr/>
      </xdr:nvSpPr>
      <xdr:spPr>
        <a:xfrm>
          <a:off x="7810500" y="107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xdr:rowOff>
    </xdr:from>
    <xdr:to>
      <xdr:col>45</xdr:col>
      <xdr:colOff>177800</xdr:colOff>
      <xdr:row>63</xdr:row>
      <xdr:rowOff>3018</xdr:rowOff>
    </xdr:to>
    <xdr:cxnSp macro="">
      <xdr:nvCxnSpPr>
        <xdr:cNvPr id="149" name="直線コネクタ 148"/>
        <xdr:cNvCxnSpPr/>
      </xdr:nvCxnSpPr>
      <xdr:spPr>
        <a:xfrm flipV="1">
          <a:off x="7861300" y="1080363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0" name="n_1aveValue【体育館・プール】&#10;一人当たり面積"/>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1" name="n_2aveValue【体育館・プール】&#10;一人当たり面積"/>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2" name="n_3aveValue【体育館・プール】&#10;一人当たり面積"/>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3" name="n_4aveValue【体育館・プール】&#10;一人当たり面積"/>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66778</xdr:rowOff>
    </xdr:from>
    <xdr:ext cx="469744" cy="259045"/>
    <xdr:sp macro="" textlink="">
      <xdr:nvSpPr>
        <xdr:cNvPr id="154" name="n_1mainValue【体育館・プール】&#10;一人当たり面積"/>
        <xdr:cNvSpPr txBox="1"/>
      </xdr:nvSpPr>
      <xdr:spPr>
        <a:xfrm>
          <a:off x="9391727" y="10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69613</xdr:rowOff>
    </xdr:from>
    <xdr:ext cx="469744" cy="259045"/>
    <xdr:sp macro="" textlink="">
      <xdr:nvSpPr>
        <xdr:cNvPr id="155" name="n_2mainValue【体育館・プール】&#10;一人当たり面積"/>
        <xdr:cNvSpPr txBox="1"/>
      </xdr:nvSpPr>
      <xdr:spPr>
        <a:xfrm>
          <a:off x="8515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70345</xdr:rowOff>
    </xdr:from>
    <xdr:ext cx="469744" cy="259045"/>
    <xdr:sp macro="" textlink="">
      <xdr:nvSpPr>
        <xdr:cNvPr id="156" name="n_3mainValue【体育館・プール】&#10;一人当たり面積"/>
        <xdr:cNvSpPr txBox="1"/>
      </xdr:nvSpPr>
      <xdr:spPr>
        <a:xfrm>
          <a:off x="7626427" y="105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2" name="直線コネクタ 181"/>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85" name="【福祉施設】&#10;有形固定資産減価償却率最大値テキスト"/>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86" name="直線コネクタ 18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187" name="【福祉施設】&#10;有形固定資産減価償却率平均値テキスト"/>
        <xdr:cNvSpPr txBox="1"/>
      </xdr:nvSpPr>
      <xdr:spPr>
        <a:xfrm>
          <a:off x="4673600" y="14109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88" name="フローチャート: 判断 187"/>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89" name="フローチャート: 判断 188"/>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0" name="フローチャート: 判断 189"/>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1" name="フローチャート: 判断 190"/>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2" name="フローチャート: 判断 191"/>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52614</xdr:rowOff>
    </xdr:from>
    <xdr:to>
      <xdr:col>24</xdr:col>
      <xdr:colOff>114300</xdr:colOff>
      <xdr:row>82</xdr:row>
      <xdr:rowOff>154214</xdr:rowOff>
    </xdr:to>
    <xdr:sp macro="" textlink="">
      <xdr:nvSpPr>
        <xdr:cNvPr id="198" name="楕円 197"/>
        <xdr:cNvSpPr/>
      </xdr:nvSpPr>
      <xdr:spPr>
        <a:xfrm>
          <a:off x="4584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75491</xdr:rowOff>
    </xdr:from>
    <xdr:ext cx="405111" cy="259045"/>
    <xdr:sp macro="" textlink="">
      <xdr:nvSpPr>
        <xdr:cNvPr id="199" name="【福祉施設】&#10;有形固定資産減価償却率該当値テキスト"/>
        <xdr:cNvSpPr txBox="1"/>
      </xdr:nvSpPr>
      <xdr:spPr>
        <a:xfrm>
          <a:off x="4673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00" name="楕円 199"/>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103414</xdr:rowOff>
    </xdr:to>
    <xdr:cxnSp macro="">
      <xdr:nvCxnSpPr>
        <xdr:cNvPr id="201" name="直線コネクタ 200"/>
        <xdr:cNvCxnSpPr/>
      </xdr:nvCxnSpPr>
      <xdr:spPr>
        <a:xfrm>
          <a:off x="3797300" y="141296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02" name="楕円 201"/>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70757</xdr:rowOff>
    </xdr:to>
    <xdr:cxnSp macro="">
      <xdr:nvCxnSpPr>
        <xdr:cNvPr id="203" name="直線コネクタ 202"/>
        <xdr:cNvCxnSpPr/>
      </xdr:nvCxnSpPr>
      <xdr:spPr>
        <a:xfrm>
          <a:off x="2908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204" name="楕円 203"/>
        <xdr:cNvSpPr/>
      </xdr:nvSpPr>
      <xdr:spPr>
        <a:xfrm>
          <a:off x="196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38100</xdr:rowOff>
    </xdr:to>
    <xdr:cxnSp macro="">
      <xdr:nvCxnSpPr>
        <xdr:cNvPr id="205" name="直線コネクタ 204"/>
        <xdr:cNvCxnSpPr/>
      </xdr:nvCxnSpPr>
      <xdr:spPr>
        <a:xfrm>
          <a:off x="2019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115950</xdr:rowOff>
    </xdr:from>
    <xdr:ext cx="405111" cy="259045"/>
    <xdr:sp macro="" textlink="">
      <xdr:nvSpPr>
        <xdr:cNvPr id="206" name="n_1aveValue【福祉施設】&#10;有形固定資産減価償却率"/>
        <xdr:cNvSpPr txBox="1"/>
      </xdr:nvSpPr>
      <xdr:spPr>
        <a:xfrm>
          <a:off x="35820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07" name="n_2aveValue【福祉施設】&#10;有形固定資産減価償却率"/>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08" name="n_3aveValue【福祉施設】&#10;有形固定資産減価償却率"/>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09" name="n_4aveValue【福祉施設】&#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138084</xdr:rowOff>
    </xdr:from>
    <xdr:ext cx="405111" cy="259045"/>
    <xdr:sp macro="" textlink="">
      <xdr:nvSpPr>
        <xdr:cNvPr id="210" name="n_1mainValue【福祉施設】&#10;有形固定資産減価償却率"/>
        <xdr:cNvSpPr txBox="1"/>
      </xdr:nvSpPr>
      <xdr:spPr>
        <a:xfrm>
          <a:off x="35820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11" name="n_2mainValue【福祉施設】&#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47370</xdr:rowOff>
    </xdr:from>
    <xdr:ext cx="405111" cy="259045"/>
    <xdr:sp macro="" textlink="">
      <xdr:nvSpPr>
        <xdr:cNvPr id="212" name="n_3mainValue【福祉施設】&#10;有形固定資産減価償却率"/>
        <xdr:cNvSpPr txBox="1"/>
      </xdr:nvSpPr>
      <xdr:spPr>
        <a:xfrm>
          <a:off x="18167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4" name="直線コネクタ 233"/>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5" name="【福祉施設】&#10;一人当たり面積最小値テキスト"/>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6" name="直線コネクタ 235"/>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7" name="【福祉施設】&#10;一人当たり面積最大値テキスト"/>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8" name="直線コネクタ 237"/>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39" name="【福祉施設】&#10;一人当たり面積平均値テキスト"/>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0" name="フローチャート: 判断 239"/>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41" name="フローチャート: 判断 240"/>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42" name="フローチャート: 判断 241"/>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3" name="フローチャート: 判断 242"/>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4" name="フローチャート: 判断 243"/>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138176</xdr:rowOff>
    </xdr:from>
    <xdr:to>
      <xdr:col>55</xdr:col>
      <xdr:colOff>50800</xdr:colOff>
      <xdr:row>82</xdr:row>
      <xdr:rowOff>68326</xdr:rowOff>
    </xdr:to>
    <xdr:sp macro="" textlink="">
      <xdr:nvSpPr>
        <xdr:cNvPr id="250" name="楕円 249"/>
        <xdr:cNvSpPr/>
      </xdr:nvSpPr>
      <xdr:spPr>
        <a:xfrm>
          <a:off x="104267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161053</xdr:rowOff>
    </xdr:from>
    <xdr:ext cx="469744" cy="259045"/>
    <xdr:sp macro="" textlink="">
      <xdr:nvSpPr>
        <xdr:cNvPr id="251" name="【福祉施設】&#10;一人当たり面積該当値テキスト"/>
        <xdr:cNvSpPr txBox="1"/>
      </xdr:nvSpPr>
      <xdr:spPr>
        <a:xfrm>
          <a:off x="10515600" y="138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148006</xdr:rowOff>
    </xdr:from>
    <xdr:to>
      <xdr:col>50</xdr:col>
      <xdr:colOff>165100</xdr:colOff>
      <xdr:row>82</xdr:row>
      <xdr:rowOff>78156</xdr:rowOff>
    </xdr:to>
    <xdr:sp macro="" textlink="">
      <xdr:nvSpPr>
        <xdr:cNvPr id="252" name="楕円 251"/>
        <xdr:cNvSpPr/>
      </xdr:nvSpPr>
      <xdr:spPr>
        <a:xfrm>
          <a:off x="9588500" y="140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17526</xdr:rowOff>
    </xdr:from>
    <xdr:to>
      <xdr:col>55</xdr:col>
      <xdr:colOff>0</xdr:colOff>
      <xdr:row>82</xdr:row>
      <xdr:rowOff>27356</xdr:rowOff>
    </xdr:to>
    <xdr:cxnSp macro="">
      <xdr:nvCxnSpPr>
        <xdr:cNvPr id="253" name="直線コネクタ 252"/>
        <xdr:cNvCxnSpPr/>
      </xdr:nvCxnSpPr>
      <xdr:spPr>
        <a:xfrm flipV="1">
          <a:off x="9639300" y="14076426"/>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159207</xdr:rowOff>
    </xdr:from>
    <xdr:to>
      <xdr:col>46</xdr:col>
      <xdr:colOff>38100</xdr:colOff>
      <xdr:row>82</xdr:row>
      <xdr:rowOff>89357</xdr:rowOff>
    </xdr:to>
    <xdr:sp macro="" textlink="">
      <xdr:nvSpPr>
        <xdr:cNvPr id="254" name="楕円 253"/>
        <xdr:cNvSpPr/>
      </xdr:nvSpPr>
      <xdr:spPr>
        <a:xfrm>
          <a:off x="8699500" y="140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27356</xdr:rowOff>
    </xdr:from>
    <xdr:to>
      <xdr:col>50</xdr:col>
      <xdr:colOff>114300</xdr:colOff>
      <xdr:row>82</xdr:row>
      <xdr:rowOff>38557</xdr:rowOff>
    </xdr:to>
    <xdr:cxnSp macro="">
      <xdr:nvCxnSpPr>
        <xdr:cNvPr id="255" name="直線コネクタ 254"/>
        <xdr:cNvCxnSpPr/>
      </xdr:nvCxnSpPr>
      <xdr:spPr>
        <a:xfrm flipV="1">
          <a:off x="8750300" y="1408625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162407</xdr:rowOff>
    </xdr:from>
    <xdr:to>
      <xdr:col>41</xdr:col>
      <xdr:colOff>101600</xdr:colOff>
      <xdr:row>82</xdr:row>
      <xdr:rowOff>92557</xdr:rowOff>
    </xdr:to>
    <xdr:sp macro="" textlink="">
      <xdr:nvSpPr>
        <xdr:cNvPr id="256" name="楕円 255"/>
        <xdr:cNvSpPr/>
      </xdr:nvSpPr>
      <xdr:spPr>
        <a:xfrm>
          <a:off x="7810500" y="140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38557</xdr:rowOff>
    </xdr:from>
    <xdr:to>
      <xdr:col>45</xdr:col>
      <xdr:colOff>177800</xdr:colOff>
      <xdr:row>82</xdr:row>
      <xdr:rowOff>41757</xdr:rowOff>
    </xdr:to>
    <xdr:cxnSp macro="">
      <xdr:nvCxnSpPr>
        <xdr:cNvPr id="257" name="直線コネクタ 256"/>
        <xdr:cNvCxnSpPr/>
      </xdr:nvCxnSpPr>
      <xdr:spPr>
        <a:xfrm flipV="1">
          <a:off x="7861300" y="1409745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8" name="n_1aveValue【福祉施設】&#10;一人当たり面積"/>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9" name="n_2aveValue【福祉施設】&#10;一人当たり面積"/>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60" name="n_3aveValue【福祉施設】&#10;一人当たり面積"/>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61" name="n_4aveValue【福祉施設】&#10;一人当たり面積"/>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94683</xdr:rowOff>
    </xdr:from>
    <xdr:ext cx="469744" cy="259045"/>
    <xdr:sp macro="" textlink="">
      <xdr:nvSpPr>
        <xdr:cNvPr id="262" name="n_1mainValue【福祉施設】&#10;一人当たり面積"/>
        <xdr:cNvSpPr txBox="1"/>
      </xdr:nvSpPr>
      <xdr:spPr>
        <a:xfrm>
          <a:off x="9391727" y="1381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105884</xdr:rowOff>
    </xdr:from>
    <xdr:ext cx="469744" cy="259045"/>
    <xdr:sp macro="" textlink="">
      <xdr:nvSpPr>
        <xdr:cNvPr id="263" name="n_2mainValue【福祉施設】&#10;一人当たり面積"/>
        <xdr:cNvSpPr txBox="1"/>
      </xdr:nvSpPr>
      <xdr:spPr>
        <a:xfrm>
          <a:off x="8515427" y="138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109084</xdr:rowOff>
    </xdr:from>
    <xdr:ext cx="469744" cy="259045"/>
    <xdr:sp macro="" textlink="">
      <xdr:nvSpPr>
        <xdr:cNvPr id="264" name="n_3mainValue【福祉施設】&#10;一人当たり面積"/>
        <xdr:cNvSpPr txBox="1"/>
      </xdr:nvSpPr>
      <xdr:spPr>
        <a:xfrm>
          <a:off x="7626427" y="138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6" name="直線コネクタ 27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7" name="テキスト ボックス 27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8" name="直線コネクタ 27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9" name="テキスト ボックス 27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0" name="直線コネクタ 27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1" name="テキスト ボックス 28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2" name="直線コネクタ 28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3" name="テキスト ボックス 28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4" name="直線コネクタ 28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5" name="テキスト ボックス 28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6" name="直線コネクタ 28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7" name="テキスト ボックス 28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90" name="直線コネクタ 289"/>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2" name="直線コネクタ 29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93" name="【市民会館】&#10;有形固定資産減価償却率最大値テキスト"/>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94" name="直線コネクタ 293"/>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95" name="【市民会館】&#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96" name="フローチャート: 判断 295"/>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97" name="フローチャート: 判断 296"/>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98" name="フローチャート: 判断 297"/>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99" name="フローチャート: 判断 298"/>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00" name="フローチャート: 判断 299"/>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06" name="楕円 305"/>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07"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08" name="楕円 307"/>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09" name="直線コネクタ 308"/>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10" name="楕円 309"/>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311" name="直線コネクタ 310"/>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12" name="楕円 311"/>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13" name="直線コネクタ 312"/>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314" name="n_1aveValue【市民会館】&#10;有形固定資産減価償却率"/>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315" name="n_2aveValue【市民会館】&#10;有形固定資産減価償却率"/>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316" name="n_3aveValue【市民会館】&#10;有形固定資産減価償却率"/>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317" name="n_4aveValue【市民会館】&#10;有形固定資産減価償却率"/>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18"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19" name="n_2mainValue【市民会館】&#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20"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44" name="直線コネクタ 343"/>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45" name="【市民会館】&#10;一人当たり面積最小値テキスト"/>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46" name="直線コネクタ 345"/>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47" name="【市民会館】&#10;一人当たり面積最大値テキスト"/>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48" name="直線コネクタ 347"/>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349" name="【市民会館】&#10;一人当たり面積平均値テキスト"/>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50" name="フローチャート: 判断 349"/>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51" name="フローチャート: 判断 350"/>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52" name="フローチャート: 判断 351"/>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53" name="フローチャート: 判断 352"/>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54" name="フローチャート: 判断 353"/>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113030</xdr:rowOff>
    </xdr:from>
    <xdr:to>
      <xdr:col>55</xdr:col>
      <xdr:colOff>50800</xdr:colOff>
      <xdr:row>105</xdr:row>
      <xdr:rowOff>43180</xdr:rowOff>
    </xdr:to>
    <xdr:sp macro="" textlink="">
      <xdr:nvSpPr>
        <xdr:cNvPr id="360" name="楕円 359"/>
        <xdr:cNvSpPr/>
      </xdr:nvSpPr>
      <xdr:spPr>
        <a:xfrm>
          <a:off x="10426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135907</xdr:rowOff>
    </xdr:from>
    <xdr:ext cx="469744" cy="259045"/>
    <xdr:sp macro="" textlink="">
      <xdr:nvSpPr>
        <xdr:cNvPr id="361" name="【市民会館】&#10;一人当たり面積該当値テキスト"/>
        <xdr:cNvSpPr txBox="1"/>
      </xdr:nvSpPr>
      <xdr:spPr>
        <a:xfrm>
          <a:off x="10515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122555</xdr:rowOff>
    </xdr:from>
    <xdr:to>
      <xdr:col>50</xdr:col>
      <xdr:colOff>165100</xdr:colOff>
      <xdr:row>105</xdr:row>
      <xdr:rowOff>52705</xdr:rowOff>
    </xdr:to>
    <xdr:sp macro="" textlink="">
      <xdr:nvSpPr>
        <xdr:cNvPr id="362" name="楕円 361"/>
        <xdr:cNvSpPr/>
      </xdr:nvSpPr>
      <xdr:spPr>
        <a:xfrm>
          <a:off x="9588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163830</xdr:rowOff>
    </xdr:from>
    <xdr:to>
      <xdr:col>55</xdr:col>
      <xdr:colOff>0</xdr:colOff>
      <xdr:row>105</xdr:row>
      <xdr:rowOff>1905</xdr:rowOff>
    </xdr:to>
    <xdr:cxnSp macro="">
      <xdr:nvCxnSpPr>
        <xdr:cNvPr id="363" name="直線コネクタ 362"/>
        <xdr:cNvCxnSpPr/>
      </xdr:nvCxnSpPr>
      <xdr:spPr>
        <a:xfrm flipV="1">
          <a:off x="9639300" y="179946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133223</xdr:rowOff>
    </xdr:from>
    <xdr:to>
      <xdr:col>46</xdr:col>
      <xdr:colOff>38100</xdr:colOff>
      <xdr:row>105</xdr:row>
      <xdr:rowOff>63373</xdr:rowOff>
    </xdr:to>
    <xdr:sp macro="" textlink="">
      <xdr:nvSpPr>
        <xdr:cNvPr id="364" name="楕円 363"/>
        <xdr:cNvSpPr/>
      </xdr:nvSpPr>
      <xdr:spPr>
        <a:xfrm>
          <a:off x="8699500" y="179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xdr:rowOff>
    </xdr:from>
    <xdr:to>
      <xdr:col>50</xdr:col>
      <xdr:colOff>114300</xdr:colOff>
      <xdr:row>105</xdr:row>
      <xdr:rowOff>12573</xdr:rowOff>
    </xdr:to>
    <xdr:cxnSp macro="">
      <xdr:nvCxnSpPr>
        <xdr:cNvPr id="365" name="直線コネクタ 364"/>
        <xdr:cNvCxnSpPr/>
      </xdr:nvCxnSpPr>
      <xdr:spPr>
        <a:xfrm flipV="1">
          <a:off x="8750300" y="1800415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136271</xdr:rowOff>
    </xdr:from>
    <xdr:to>
      <xdr:col>41</xdr:col>
      <xdr:colOff>101600</xdr:colOff>
      <xdr:row>105</xdr:row>
      <xdr:rowOff>66421</xdr:rowOff>
    </xdr:to>
    <xdr:sp macro="" textlink="">
      <xdr:nvSpPr>
        <xdr:cNvPr id="366" name="楕円 365"/>
        <xdr:cNvSpPr/>
      </xdr:nvSpPr>
      <xdr:spPr>
        <a:xfrm>
          <a:off x="7810500" y="17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12573</xdr:rowOff>
    </xdr:from>
    <xdr:to>
      <xdr:col>45</xdr:col>
      <xdr:colOff>177800</xdr:colOff>
      <xdr:row>105</xdr:row>
      <xdr:rowOff>15621</xdr:rowOff>
    </xdr:to>
    <xdr:cxnSp macro="">
      <xdr:nvCxnSpPr>
        <xdr:cNvPr id="367" name="直線コネクタ 366"/>
        <xdr:cNvCxnSpPr/>
      </xdr:nvCxnSpPr>
      <xdr:spPr>
        <a:xfrm flipV="1">
          <a:off x="7861300" y="180148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68" name="n_1aveValue【市民会館】&#10;一人当たり面積"/>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69" name="n_2aveValue【市民会館】&#10;一人当たり面積"/>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70" name="n_3aveValue【市民会館】&#10;一人当たり面積"/>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71" name="n_4aveValue【市民会館】&#10;一人当たり面積"/>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69232</xdr:rowOff>
    </xdr:from>
    <xdr:ext cx="469744" cy="259045"/>
    <xdr:sp macro="" textlink="">
      <xdr:nvSpPr>
        <xdr:cNvPr id="372" name="n_1mainValue【市民会館】&#10;一人当たり面積"/>
        <xdr:cNvSpPr txBox="1"/>
      </xdr:nvSpPr>
      <xdr:spPr>
        <a:xfrm>
          <a:off x="93917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79900</xdr:rowOff>
    </xdr:from>
    <xdr:ext cx="469744" cy="259045"/>
    <xdr:sp macro="" textlink="">
      <xdr:nvSpPr>
        <xdr:cNvPr id="373" name="n_2mainValue【市民会館】&#10;一人当たり面積"/>
        <xdr:cNvSpPr txBox="1"/>
      </xdr:nvSpPr>
      <xdr:spPr>
        <a:xfrm>
          <a:off x="8515427" y="177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82948</xdr:rowOff>
    </xdr:from>
    <xdr:ext cx="469744" cy="259045"/>
    <xdr:sp macro="" textlink="">
      <xdr:nvSpPr>
        <xdr:cNvPr id="374" name="n_3mainValue【市民会館】&#10;一人当たり面積"/>
        <xdr:cNvSpPr txBox="1"/>
      </xdr:nvSpPr>
      <xdr:spPr>
        <a:xfrm>
          <a:off x="7626427" y="1774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7" name="正方形/長方形 4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8" name="正方形/長方形 4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9" name="正方形/長方形 4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0" name="正方形/長方形 4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1" name="正方形/長方形 4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2" name="正方形/長方形 4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3" name="正方形/長方形 4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4" name="正方形/長方形 4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5" name="テキスト ボックス 4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6" name="直線コネクタ 4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7" name="テキスト ボックス 4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8" name="直線コネクタ 4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9" name="テキスト ボックス 41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0" name="直線コネクタ 4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1" name="テキスト ボックス 4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2" name="直線コネクタ 4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3" name="テキスト ボックス 4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4" name="直線コネクタ 4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5" name="テキスト ボックス 4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6" name="直線コネクタ 4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27" name="テキスト ボックス 42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0" name="直線コネクタ 42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1"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2" name="直線コネクタ 43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33"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34" name="直線コネクタ 4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35" name="【消防施設】&#10;有形固定資産減価償却率平均値テキスト"/>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36" name="フローチャート: 判断 435"/>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37" name="フローチャート: 判断 436"/>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38" name="フローチャート: 判断 437"/>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39" name="フローチャート: 判断 438"/>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40" name="フローチャート: 判断 439"/>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446" name="楕円 445"/>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2557</xdr:rowOff>
    </xdr:from>
    <xdr:ext cx="405111" cy="259045"/>
    <xdr:sp macro="" textlink="">
      <xdr:nvSpPr>
        <xdr:cNvPr id="447" name="【消防施設】&#10;有形固定資産減価償却率該当値テキスト"/>
        <xdr:cNvSpPr txBox="1"/>
      </xdr:nvSpPr>
      <xdr:spPr>
        <a:xfrm>
          <a:off x="16357600"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448" name="楕円 447"/>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167639</xdr:rowOff>
    </xdr:from>
    <xdr:to>
      <xdr:col>85</xdr:col>
      <xdr:colOff>127000</xdr:colOff>
      <xdr:row>79</xdr:row>
      <xdr:rowOff>30480</xdr:rowOff>
    </xdr:to>
    <xdr:cxnSp macro="">
      <xdr:nvCxnSpPr>
        <xdr:cNvPr id="449" name="直線コネクタ 448"/>
        <xdr:cNvCxnSpPr/>
      </xdr:nvCxnSpPr>
      <xdr:spPr>
        <a:xfrm>
          <a:off x="15481300" y="13540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450" name="楕円 449"/>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78</xdr:row>
      <xdr:rowOff>167639</xdr:rowOff>
    </xdr:to>
    <xdr:cxnSp macro="">
      <xdr:nvCxnSpPr>
        <xdr:cNvPr id="451" name="直線コネクタ 450"/>
        <xdr:cNvCxnSpPr/>
      </xdr:nvCxnSpPr>
      <xdr:spPr>
        <a:xfrm>
          <a:off x="14592300" y="13506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48261</xdr:rowOff>
    </xdr:from>
    <xdr:to>
      <xdr:col>72</xdr:col>
      <xdr:colOff>38100</xdr:colOff>
      <xdr:row>78</xdr:row>
      <xdr:rowOff>149861</xdr:rowOff>
    </xdr:to>
    <xdr:sp macro="" textlink="">
      <xdr:nvSpPr>
        <xdr:cNvPr id="452" name="楕円 451"/>
        <xdr:cNvSpPr/>
      </xdr:nvSpPr>
      <xdr:spPr>
        <a:xfrm>
          <a:off x="13652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99061</xdr:rowOff>
    </xdr:from>
    <xdr:to>
      <xdr:col>76</xdr:col>
      <xdr:colOff>114300</xdr:colOff>
      <xdr:row>78</xdr:row>
      <xdr:rowOff>133350</xdr:rowOff>
    </xdr:to>
    <xdr:cxnSp macro="">
      <xdr:nvCxnSpPr>
        <xdr:cNvPr id="453" name="直線コネクタ 452"/>
        <xdr:cNvCxnSpPr/>
      </xdr:nvCxnSpPr>
      <xdr:spPr>
        <a:xfrm>
          <a:off x="13703300" y="13472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454" name="n_1aveValue【消防施設】&#10;有形固定資産減価償却率"/>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455" name="n_2aveValue【消防施設】&#10;有形固定資産減価償却率"/>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456" name="n_3aveValue【消防施設】&#10;有形固定資産減価償却率"/>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57" name="n_4aveValue【消防施設】&#10;有形固定資産減価償却率"/>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458" name="n_1mainValue【消防施設】&#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29227</xdr:rowOff>
    </xdr:from>
    <xdr:ext cx="405111" cy="259045"/>
    <xdr:sp macro="" textlink="">
      <xdr:nvSpPr>
        <xdr:cNvPr id="459" name="n_2mainValue【消防施設】&#10;有形固定資産減価償却率"/>
        <xdr:cNvSpPr txBox="1"/>
      </xdr:nvSpPr>
      <xdr:spPr>
        <a:xfrm>
          <a:off x="14389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166388</xdr:rowOff>
    </xdr:from>
    <xdr:ext cx="405111" cy="259045"/>
    <xdr:sp macro="" textlink="">
      <xdr:nvSpPr>
        <xdr:cNvPr id="460" name="n_3mainValue【消防施設】&#10;有形固定資産減価償却率"/>
        <xdr:cNvSpPr txBox="1"/>
      </xdr:nvSpPr>
      <xdr:spPr>
        <a:xfrm>
          <a:off x="13500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84" name="直線コネクタ 483"/>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85" name="【消防施設】&#10;一人当たり面積最小値テキスト"/>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86" name="直線コネクタ 485"/>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87"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88" name="直線コネクタ 487"/>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89" name="【消防施設】&#10;一人当たり面積平均値テキスト"/>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90" name="フローチャート: 判断 489"/>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91" name="フローチャート: 判断 490"/>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92" name="フローチャート: 判断 491"/>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93" name="フローチャート: 判断 492"/>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94" name="フローチャート: 判断 493"/>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92075</xdr:rowOff>
    </xdr:from>
    <xdr:to>
      <xdr:col>116</xdr:col>
      <xdr:colOff>114300</xdr:colOff>
      <xdr:row>86</xdr:row>
      <xdr:rowOff>22225</xdr:rowOff>
    </xdr:to>
    <xdr:sp macro="" textlink="">
      <xdr:nvSpPr>
        <xdr:cNvPr id="500" name="楕円 499"/>
        <xdr:cNvSpPr/>
      </xdr:nvSpPr>
      <xdr:spPr>
        <a:xfrm>
          <a:off x="22110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51452</xdr:rowOff>
    </xdr:from>
    <xdr:ext cx="469744" cy="259045"/>
    <xdr:sp macro="" textlink="">
      <xdr:nvSpPr>
        <xdr:cNvPr id="501" name="【消防施設】&#10;一人当たり面積該当値テキスト"/>
        <xdr:cNvSpPr txBox="1"/>
      </xdr:nvSpPr>
      <xdr:spPr>
        <a:xfrm>
          <a:off x="22199600"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502" name="楕円 501"/>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142875</xdr:rowOff>
    </xdr:from>
    <xdr:to>
      <xdr:col>116</xdr:col>
      <xdr:colOff>63500</xdr:colOff>
      <xdr:row>85</xdr:row>
      <xdr:rowOff>144780</xdr:rowOff>
    </xdr:to>
    <xdr:cxnSp macro="">
      <xdr:nvCxnSpPr>
        <xdr:cNvPr id="503" name="直線コネクタ 502"/>
        <xdr:cNvCxnSpPr/>
      </xdr:nvCxnSpPr>
      <xdr:spPr>
        <a:xfrm flipV="1">
          <a:off x="21323300" y="147161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96265</xdr:rowOff>
    </xdr:from>
    <xdr:to>
      <xdr:col>107</xdr:col>
      <xdr:colOff>101600</xdr:colOff>
      <xdr:row>86</xdr:row>
      <xdr:rowOff>26415</xdr:rowOff>
    </xdr:to>
    <xdr:sp macro="" textlink="">
      <xdr:nvSpPr>
        <xdr:cNvPr id="504" name="楕円 503"/>
        <xdr:cNvSpPr/>
      </xdr:nvSpPr>
      <xdr:spPr>
        <a:xfrm>
          <a:off x="20383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147065</xdr:rowOff>
    </xdr:to>
    <xdr:cxnSp macro="">
      <xdr:nvCxnSpPr>
        <xdr:cNvPr id="505" name="直線コネクタ 504"/>
        <xdr:cNvCxnSpPr/>
      </xdr:nvCxnSpPr>
      <xdr:spPr>
        <a:xfrm flipV="1">
          <a:off x="20434300" y="147180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97028</xdr:rowOff>
    </xdr:from>
    <xdr:to>
      <xdr:col>102</xdr:col>
      <xdr:colOff>165100</xdr:colOff>
      <xdr:row>86</xdr:row>
      <xdr:rowOff>27178</xdr:rowOff>
    </xdr:to>
    <xdr:sp macro="" textlink="">
      <xdr:nvSpPr>
        <xdr:cNvPr id="506" name="楕円 505"/>
        <xdr:cNvSpPr/>
      </xdr:nvSpPr>
      <xdr:spPr>
        <a:xfrm>
          <a:off x="19494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147065</xdr:rowOff>
    </xdr:from>
    <xdr:to>
      <xdr:col>107</xdr:col>
      <xdr:colOff>50800</xdr:colOff>
      <xdr:row>85</xdr:row>
      <xdr:rowOff>147828</xdr:rowOff>
    </xdr:to>
    <xdr:cxnSp macro="">
      <xdr:nvCxnSpPr>
        <xdr:cNvPr id="507" name="直線コネクタ 506"/>
        <xdr:cNvCxnSpPr/>
      </xdr:nvCxnSpPr>
      <xdr:spPr>
        <a:xfrm flipV="1">
          <a:off x="19545300" y="147203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508" name="n_1aveValue【消防施設】&#10;一人当たり面積"/>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09" name="n_2ave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10" name="n_3aveValue【消防施設】&#10;一人当たり面積"/>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511" name="n_4aveValue【消防施設】&#10;一人当たり面積"/>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512" name="n_1mainValue【消防施設】&#10;一人当たり面積"/>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42942</xdr:rowOff>
    </xdr:from>
    <xdr:ext cx="469744" cy="259045"/>
    <xdr:sp macro="" textlink="">
      <xdr:nvSpPr>
        <xdr:cNvPr id="513" name="n_2mainValue【消防施設】&#10;一人当たり面積"/>
        <xdr:cNvSpPr txBox="1"/>
      </xdr:nvSpPr>
      <xdr:spPr>
        <a:xfrm>
          <a:off x="20199427" y="1444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43705</xdr:rowOff>
    </xdr:from>
    <xdr:ext cx="469744" cy="259045"/>
    <xdr:sp macro="" textlink="">
      <xdr:nvSpPr>
        <xdr:cNvPr id="514" name="n_3mainValue【消防施設】&#10;一人当たり面積"/>
        <xdr:cNvSpPr txBox="1"/>
      </xdr:nvSpPr>
      <xdr:spPr>
        <a:xfrm>
          <a:off x="19310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6" name="直線コネクタ 5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7" name="テキスト ボックス 5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8" name="直線コネクタ 5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9" name="テキスト ボックス 5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0" name="直線コネクタ 5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1" name="テキスト ボックス 5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2" name="直線コネクタ 5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3" name="テキスト ボックス 5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4" name="直線コネクタ 5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5" name="テキスト ボックス 5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6" name="直線コネクタ 5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7" name="テキスト ボックス 5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40" name="直線コネクタ 539"/>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2" name="直線コネクタ 5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4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44" name="直線コネクタ 54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45" name="【庁舎】&#10;有形固定資産減価償却率平均値テキスト"/>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46" name="フローチャート: 判断 545"/>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47" name="フローチャート: 判断 546"/>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48" name="フローチャート: 判断 547"/>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49" name="フローチャート: 判断 548"/>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50" name="フローチャート: 判断 549"/>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556" name="楕円 555"/>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557" name="【庁舎】&#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58" name="楕円 557"/>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559" name="直線コネクタ 558"/>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60" name="楕円 559"/>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61" name="直線コネクタ 560"/>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562" name="楕円 561"/>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563" name="直線コネクタ 562"/>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64" name="n_1ave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65" name="n_2aveValue【庁舎】&#10;有形固定資産減価償却率"/>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66" name="n_3aveValue【庁舎】&#10;有形固定資産減価償却率"/>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67" name="n_4aveValue【庁舎】&#10;有形固定資産減価償却率"/>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68"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69" name="n_2mainValue【庁舎】&#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70" name="n_3mainValue【庁舎】&#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90" name="テキスト ボックス 58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92" name="テキスト ボックス 59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94" name="直線コネクタ 593"/>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95" name="【庁舎】&#10;一人当たり面積最小値テキスト"/>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96" name="直線コネクタ 595"/>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97" name="【庁舎】&#10;一人当たり面積最大値テキスト"/>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98" name="直線コネクタ 597"/>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99" name="【庁舎】&#10;一人当たり面積平均値テキスト"/>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00" name="フローチャート: 判断 599"/>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01" name="フローチャート: 判断 600"/>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02" name="フローチャート: 判断 601"/>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03" name="フローチャート: 判断 602"/>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04" name="フローチャート: 判断 603"/>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64897</xdr:rowOff>
    </xdr:from>
    <xdr:to>
      <xdr:col>116</xdr:col>
      <xdr:colOff>114300</xdr:colOff>
      <xdr:row>107</xdr:row>
      <xdr:rowOff>166497</xdr:rowOff>
    </xdr:to>
    <xdr:sp macro="" textlink="">
      <xdr:nvSpPr>
        <xdr:cNvPr id="610" name="楕円 609"/>
        <xdr:cNvSpPr/>
      </xdr:nvSpPr>
      <xdr:spPr>
        <a:xfrm>
          <a:off x="22110700" y="184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87774</xdr:rowOff>
    </xdr:from>
    <xdr:ext cx="469744" cy="259045"/>
    <xdr:sp macro="" textlink="">
      <xdr:nvSpPr>
        <xdr:cNvPr id="611" name="【庁舎】&#10;一人当たり面積該当値テキスト"/>
        <xdr:cNvSpPr txBox="1"/>
      </xdr:nvSpPr>
      <xdr:spPr>
        <a:xfrm>
          <a:off x="22199600" y="1826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67818</xdr:rowOff>
    </xdr:from>
    <xdr:to>
      <xdr:col>112</xdr:col>
      <xdr:colOff>38100</xdr:colOff>
      <xdr:row>107</xdr:row>
      <xdr:rowOff>169418</xdr:rowOff>
    </xdr:to>
    <xdr:sp macro="" textlink="">
      <xdr:nvSpPr>
        <xdr:cNvPr id="612" name="楕円 611"/>
        <xdr:cNvSpPr/>
      </xdr:nvSpPr>
      <xdr:spPr>
        <a:xfrm>
          <a:off x="21272500" y="184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115697</xdr:rowOff>
    </xdr:from>
    <xdr:to>
      <xdr:col>116</xdr:col>
      <xdr:colOff>63500</xdr:colOff>
      <xdr:row>107</xdr:row>
      <xdr:rowOff>118618</xdr:rowOff>
    </xdr:to>
    <xdr:cxnSp macro="">
      <xdr:nvCxnSpPr>
        <xdr:cNvPr id="613" name="直線コネクタ 612"/>
        <xdr:cNvCxnSpPr/>
      </xdr:nvCxnSpPr>
      <xdr:spPr>
        <a:xfrm flipV="1">
          <a:off x="21323300" y="18460847"/>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614" name="楕円 613"/>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118618</xdr:rowOff>
    </xdr:from>
    <xdr:to>
      <xdr:col>111</xdr:col>
      <xdr:colOff>177800</xdr:colOff>
      <xdr:row>107</xdr:row>
      <xdr:rowOff>121920</xdr:rowOff>
    </xdr:to>
    <xdr:cxnSp macro="">
      <xdr:nvCxnSpPr>
        <xdr:cNvPr id="615" name="直線コネクタ 614"/>
        <xdr:cNvCxnSpPr/>
      </xdr:nvCxnSpPr>
      <xdr:spPr>
        <a:xfrm flipV="1">
          <a:off x="20434300" y="1846376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72010</xdr:rowOff>
    </xdr:from>
    <xdr:to>
      <xdr:col>102</xdr:col>
      <xdr:colOff>165100</xdr:colOff>
      <xdr:row>108</xdr:row>
      <xdr:rowOff>2160</xdr:rowOff>
    </xdr:to>
    <xdr:sp macro="" textlink="">
      <xdr:nvSpPr>
        <xdr:cNvPr id="616" name="楕円 615"/>
        <xdr:cNvSpPr/>
      </xdr:nvSpPr>
      <xdr:spPr>
        <a:xfrm>
          <a:off x="19494500" y="184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122810</xdr:rowOff>
    </xdr:to>
    <xdr:cxnSp macro="">
      <xdr:nvCxnSpPr>
        <xdr:cNvPr id="617" name="直線コネクタ 616"/>
        <xdr:cNvCxnSpPr/>
      </xdr:nvCxnSpPr>
      <xdr:spPr>
        <a:xfrm flipV="1">
          <a:off x="19545300" y="1846707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18" name="n_1aveValue【庁舎】&#10;一人当たり面積"/>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19" name="n_2aveValue【庁舎】&#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20" name="n_3aveValue【庁舎】&#10;一人当たり面積"/>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621" name="n_4aveValue【庁舎】&#10;一人当たり面積"/>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14495</xdr:rowOff>
    </xdr:from>
    <xdr:ext cx="469744" cy="259045"/>
    <xdr:sp macro="" textlink="">
      <xdr:nvSpPr>
        <xdr:cNvPr id="622" name="n_1mainValue【庁舎】&#10;一人当たり面積"/>
        <xdr:cNvSpPr txBox="1"/>
      </xdr:nvSpPr>
      <xdr:spPr>
        <a:xfrm>
          <a:off x="21075727"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17797</xdr:rowOff>
    </xdr:from>
    <xdr:ext cx="469744" cy="259045"/>
    <xdr:sp macro="" textlink="">
      <xdr:nvSpPr>
        <xdr:cNvPr id="623" name="n_2mainValue【庁舎】&#10;一人当たり面積"/>
        <xdr:cNvSpPr txBox="1"/>
      </xdr:nvSpPr>
      <xdr:spPr>
        <a:xfrm>
          <a:off x="20199427" y="181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18687</xdr:rowOff>
    </xdr:from>
    <xdr:ext cx="469744" cy="259045"/>
    <xdr:sp macro="" textlink="">
      <xdr:nvSpPr>
        <xdr:cNvPr id="624" name="n_3mainValue【庁舎】&#10;一人当たり面積"/>
        <xdr:cNvSpPr txBox="1"/>
      </xdr:nvSpPr>
      <xdr:spPr>
        <a:xfrm>
          <a:off x="19310427" y="181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庁舎、村民会館、体育館については償却が完了しており、施設の老朽化が相当に進んでいる状況である。庁舎や村民会館の更新には多額の費用が必要となるため、施設の長寿命化を行う必要がある。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体育館については中学校舎の改修と同時に修繕工事を実施する予定であり、村民会館についても長寿命化工事を検討中である。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山間部の過疎地であり、人口減少や高齢化の進行に加え、村内に中心となる産業もないことから村税等の自主財源の増加は今後も見込めない状況にある。</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３で類似団体の平均値よりも下回っており、地方交付税への依存度が高い状況であるが、交付税も長期的には減少傾向であり、ふるさと納税の寄付金は増加しているが経常的な財源と見込むことは難しく、経常的な財源確保が難しい状況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153609</xdr:rowOff>
    </xdr:to>
    <xdr:cxnSp macro="">
      <xdr:nvCxnSpPr>
        <xdr:cNvPr id="70" name="直線コネクタ 69"/>
        <xdr:cNvCxnSpPr/>
      </xdr:nvCxnSpPr>
      <xdr:spPr>
        <a:xfrm>
          <a:off x="4114800" y="76859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153609</xdr:rowOff>
    </xdr:to>
    <xdr:cxnSp macro="">
      <xdr:nvCxnSpPr>
        <xdr:cNvPr id="73" name="直線コネクタ 72"/>
        <xdr:cNvCxnSpPr/>
      </xdr:nvCxnSpPr>
      <xdr:spPr>
        <a:xfrm flipV="1">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以降経常収支比率が悪化しており、令和３年度は普通交付税の増加により８３．２％と改善したものの、なお類似団体の平均を上回る状況にある。経常的支出については公債費の増加や、物件費の増加が大きく影響しており、デジタルへの対応などで新たなシステム関連費用が増加している。これらの経費は小規模団体ほど相対的な負担が大きく、行政システムの標準化や共同化等による経費の節減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66</xdr:row>
      <xdr:rowOff>43942</xdr:rowOff>
    </xdr:to>
    <xdr:cxnSp macro="">
      <xdr:nvCxnSpPr>
        <xdr:cNvPr id="131" name="直線コネクタ 130"/>
        <xdr:cNvCxnSpPr/>
      </xdr:nvCxnSpPr>
      <xdr:spPr>
        <a:xfrm flipV="1">
          <a:off x="4114800" y="1111351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43942</xdr:rowOff>
    </xdr:from>
    <xdr:to>
      <xdr:col>19</xdr:col>
      <xdr:colOff>133350</xdr:colOff>
      <xdr:row>66</xdr:row>
      <xdr:rowOff>84963</xdr:rowOff>
    </xdr:to>
    <xdr:cxnSp macro="">
      <xdr:nvCxnSpPr>
        <xdr:cNvPr id="134" name="直線コネクタ 133"/>
        <xdr:cNvCxnSpPr/>
      </xdr:nvCxnSpPr>
      <xdr:spPr>
        <a:xfrm flipV="1">
          <a:off x="3225800" y="1135964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84963</xdr:rowOff>
    </xdr:from>
    <xdr:to>
      <xdr:col>15</xdr:col>
      <xdr:colOff>82550</xdr:colOff>
      <xdr:row>66</xdr:row>
      <xdr:rowOff>138049</xdr:rowOff>
    </xdr:to>
    <xdr:cxnSp macro="">
      <xdr:nvCxnSpPr>
        <xdr:cNvPr id="137" name="直線コネクタ 136"/>
        <xdr:cNvCxnSpPr/>
      </xdr:nvCxnSpPr>
      <xdr:spPr>
        <a:xfrm flipV="1">
          <a:off x="2336800" y="1140066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66</xdr:row>
      <xdr:rowOff>138049</xdr:rowOff>
    </xdr:to>
    <xdr:cxnSp macro="">
      <xdr:nvCxnSpPr>
        <xdr:cNvPr id="140" name="直線コネクタ 139"/>
        <xdr:cNvCxnSpPr/>
      </xdr:nvCxnSpPr>
      <xdr:spPr>
        <a:xfrm>
          <a:off x="1447800" y="11217275"/>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118254</xdr:rowOff>
    </xdr:from>
    <xdr:ext cx="762000" cy="259045"/>
    <xdr:sp macro="" textlink="">
      <xdr:nvSpPr>
        <xdr:cNvPr id="144" name="テキスト ボックス 143"/>
        <xdr:cNvSpPr txBox="1"/>
      </xdr:nvSpPr>
      <xdr:spPr>
        <a:xfrm>
          <a:off x="1066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0" name="楕円 149"/>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1" name="財政構造の弾力性該当値テキスト"/>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164592</xdr:rowOff>
    </xdr:from>
    <xdr:to>
      <xdr:col>19</xdr:col>
      <xdr:colOff>184150</xdr:colOff>
      <xdr:row>66</xdr:row>
      <xdr:rowOff>94742</xdr:rowOff>
    </xdr:to>
    <xdr:sp macro="" textlink="">
      <xdr:nvSpPr>
        <xdr:cNvPr id="152" name="楕円 151"/>
        <xdr:cNvSpPr/>
      </xdr:nvSpPr>
      <xdr:spPr>
        <a:xfrm>
          <a:off x="4064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79519</xdr:rowOff>
    </xdr:from>
    <xdr:ext cx="736600" cy="259045"/>
    <xdr:sp macro="" textlink="">
      <xdr:nvSpPr>
        <xdr:cNvPr id="153" name="テキスト ボックス 152"/>
        <xdr:cNvSpPr txBox="1"/>
      </xdr:nvSpPr>
      <xdr:spPr>
        <a:xfrm>
          <a:off x="3733800" y="1139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34163</xdr:rowOff>
    </xdr:from>
    <xdr:to>
      <xdr:col>15</xdr:col>
      <xdr:colOff>133350</xdr:colOff>
      <xdr:row>66</xdr:row>
      <xdr:rowOff>135763</xdr:rowOff>
    </xdr:to>
    <xdr:sp macro="" textlink="">
      <xdr:nvSpPr>
        <xdr:cNvPr id="154" name="楕円 153"/>
        <xdr:cNvSpPr/>
      </xdr:nvSpPr>
      <xdr:spPr>
        <a:xfrm>
          <a:off x="3175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120540</xdr:rowOff>
    </xdr:from>
    <xdr:ext cx="762000" cy="259045"/>
    <xdr:sp macro="" textlink="">
      <xdr:nvSpPr>
        <xdr:cNvPr id="155" name="テキスト ボックス 154"/>
        <xdr:cNvSpPr txBox="1"/>
      </xdr:nvSpPr>
      <xdr:spPr>
        <a:xfrm>
          <a:off x="2844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87249</xdr:rowOff>
    </xdr:from>
    <xdr:to>
      <xdr:col>11</xdr:col>
      <xdr:colOff>82550</xdr:colOff>
      <xdr:row>67</xdr:row>
      <xdr:rowOff>17399</xdr:rowOff>
    </xdr:to>
    <xdr:sp macro="" textlink="">
      <xdr:nvSpPr>
        <xdr:cNvPr id="156" name="楕円 155"/>
        <xdr:cNvSpPr/>
      </xdr:nvSpPr>
      <xdr:spPr>
        <a:xfrm>
          <a:off x="2286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2176</xdr:rowOff>
    </xdr:from>
    <xdr:ext cx="762000" cy="259045"/>
    <xdr:sp macro="" textlink="">
      <xdr:nvSpPr>
        <xdr:cNvPr id="157" name="テキスト ボックス 156"/>
        <xdr:cNvSpPr txBox="1"/>
      </xdr:nvSpPr>
      <xdr:spPr>
        <a:xfrm>
          <a:off x="1955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8" name="楕円 157"/>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134002</xdr:rowOff>
    </xdr:from>
    <xdr:ext cx="762000" cy="259045"/>
    <xdr:sp macro="" textlink="">
      <xdr:nvSpPr>
        <xdr:cNvPr id="159" name="テキスト ボックス 158"/>
        <xdr:cNvSpPr txBox="1"/>
      </xdr:nvSpPr>
      <xdr:spPr>
        <a:xfrm>
          <a:off x="1066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[2,166,838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人件費・物件費は令和３年度で２，１６６，８３８円と非常に高い水準にあるが、その要因として人口が類似団体の中でも特に少ないのに対し、近年のふるさと納税の増加で業務委託料が増加していることが影響している。</a:t>
          </a:r>
        </a:p>
        <a:p>
          <a:r>
            <a:rPr kumimoji="1" lang="ja-JP" altLang="en-US" sz="1300">
              <a:latin typeface="ＭＳ Ｐゴシック" panose="020B0600070205080204" pitchFamily="50" charset="-128"/>
              <a:ea typeface="ＭＳ Ｐゴシック" panose="020B0600070205080204" pitchFamily="50" charset="-128"/>
            </a:rPr>
            <a:t>　他の要因として、システム関連経費の改修費用や維持費用の負担が大きく、デジタル化の対応により、今後も費用の増加を見込んでいる。</a:t>
          </a:r>
        </a:p>
        <a:p>
          <a:r>
            <a:rPr kumimoji="1" lang="ja-JP" altLang="en-US" sz="1300">
              <a:latin typeface="ＭＳ Ｐゴシック" panose="020B0600070205080204" pitchFamily="50" charset="-128"/>
              <a:ea typeface="ＭＳ Ｐゴシック" panose="020B0600070205080204" pitchFamily="50" charset="-128"/>
            </a:rPr>
            <a:t>　人件費については令和５年度以降、職員の退職が控えており、その後も再任用職員や会計年度任用職員の活用等を検討している。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10136</xdr:rowOff>
    </xdr:from>
    <xdr:to>
      <xdr:col>23</xdr:col>
      <xdr:colOff>133350</xdr:colOff>
      <xdr:row>87</xdr:row>
      <xdr:rowOff>2552</xdr:rowOff>
    </xdr:to>
    <xdr:cxnSp macro="">
      <xdr:nvCxnSpPr>
        <xdr:cNvPr id="188" name="直線コネクタ 187"/>
        <xdr:cNvCxnSpPr/>
      </xdr:nvCxnSpPr>
      <xdr:spPr>
        <a:xfrm flipV="1">
          <a:off x="4953000" y="13897586"/>
          <a:ext cx="0" cy="1021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146079</xdr:rowOff>
    </xdr:from>
    <xdr:ext cx="762000" cy="259045"/>
    <xdr:sp macro="" textlink="">
      <xdr:nvSpPr>
        <xdr:cNvPr id="189" name="人件費・物件費等の状況最小値テキスト"/>
        <xdr:cNvSpPr txBox="1"/>
      </xdr:nvSpPr>
      <xdr:spPr>
        <a:xfrm>
          <a:off x="5041900" y="148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2552</xdr:rowOff>
    </xdr:from>
    <xdr:to>
      <xdr:col>24</xdr:col>
      <xdr:colOff>12700</xdr:colOff>
      <xdr:row>87</xdr:row>
      <xdr:rowOff>2552</xdr:rowOff>
    </xdr:to>
    <xdr:cxnSp macro="">
      <xdr:nvCxnSpPr>
        <xdr:cNvPr id="190" name="直線コネクタ 189"/>
        <xdr:cNvCxnSpPr/>
      </xdr:nvCxnSpPr>
      <xdr:spPr>
        <a:xfrm>
          <a:off x="4864100" y="1491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96513</xdr:rowOff>
    </xdr:from>
    <xdr:ext cx="762000" cy="259045"/>
    <xdr:sp macro="" textlink="">
      <xdr:nvSpPr>
        <xdr:cNvPr id="191" name="人件費・物件費等の状況最大値テキスト"/>
        <xdr:cNvSpPr txBox="1"/>
      </xdr:nvSpPr>
      <xdr:spPr>
        <a:xfrm>
          <a:off x="5041900" y="1364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10136</xdr:rowOff>
    </xdr:from>
    <xdr:to>
      <xdr:col>24</xdr:col>
      <xdr:colOff>12700</xdr:colOff>
      <xdr:row>81</xdr:row>
      <xdr:rowOff>10136</xdr:rowOff>
    </xdr:to>
    <xdr:cxnSp macro="">
      <xdr:nvCxnSpPr>
        <xdr:cNvPr id="192" name="直線コネクタ 191"/>
        <xdr:cNvCxnSpPr/>
      </xdr:nvCxnSpPr>
      <xdr:spPr>
        <a:xfrm>
          <a:off x="4864100" y="13897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112637</xdr:rowOff>
    </xdr:from>
    <xdr:to>
      <xdr:col>23</xdr:col>
      <xdr:colOff>133350</xdr:colOff>
      <xdr:row>85</xdr:row>
      <xdr:rowOff>98847</xdr:rowOff>
    </xdr:to>
    <xdr:cxnSp macro="">
      <xdr:nvCxnSpPr>
        <xdr:cNvPr id="193" name="直線コネクタ 192"/>
        <xdr:cNvCxnSpPr/>
      </xdr:nvCxnSpPr>
      <xdr:spPr>
        <a:xfrm>
          <a:off x="4114800" y="14514437"/>
          <a:ext cx="838200" cy="1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82151</xdr:rowOff>
    </xdr:from>
    <xdr:ext cx="762000" cy="259045"/>
    <xdr:sp macro="" textlink="">
      <xdr:nvSpPr>
        <xdr:cNvPr id="194" name="人件費・物件費等の状況平均値テキスト"/>
        <xdr:cNvSpPr txBox="1"/>
      </xdr:nvSpPr>
      <xdr:spPr>
        <a:xfrm>
          <a:off x="5041900" y="13798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65624</xdr:rowOff>
    </xdr:from>
    <xdr:to>
      <xdr:col>23</xdr:col>
      <xdr:colOff>184150</xdr:colOff>
      <xdr:row>81</xdr:row>
      <xdr:rowOff>167224</xdr:rowOff>
    </xdr:to>
    <xdr:sp macro="" textlink="">
      <xdr:nvSpPr>
        <xdr:cNvPr id="195" name="フローチャート: 判断 194"/>
        <xdr:cNvSpPr/>
      </xdr:nvSpPr>
      <xdr:spPr>
        <a:xfrm>
          <a:off x="4902200" y="1395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70803</xdr:rowOff>
    </xdr:from>
    <xdr:to>
      <xdr:col>19</xdr:col>
      <xdr:colOff>133350</xdr:colOff>
      <xdr:row>84</xdr:row>
      <xdr:rowOff>112637</xdr:rowOff>
    </xdr:to>
    <xdr:cxnSp macro="">
      <xdr:nvCxnSpPr>
        <xdr:cNvPr id="196" name="直線コネクタ 195"/>
        <xdr:cNvCxnSpPr/>
      </xdr:nvCxnSpPr>
      <xdr:spPr>
        <a:xfrm>
          <a:off x="3225800" y="1447260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69692</xdr:rowOff>
    </xdr:from>
    <xdr:to>
      <xdr:col>19</xdr:col>
      <xdr:colOff>184150</xdr:colOff>
      <xdr:row>81</xdr:row>
      <xdr:rowOff>171292</xdr:rowOff>
    </xdr:to>
    <xdr:sp macro="" textlink="">
      <xdr:nvSpPr>
        <xdr:cNvPr id="197" name="フローチャート: 判断 196"/>
        <xdr:cNvSpPr/>
      </xdr:nvSpPr>
      <xdr:spPr>
        <a:xfrm>
          <a:off x="4064000" y="139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10019</xdr:rowOff>
    </xdr:from>
    <xdr:ext cx="736600" cy="259045"/>
    <xdr:sp macro="" textlink="">
      <xdr:nvSpPr>
        <xdr:cNvPr id="198" name="テキスト ボックス 197"/>
        <xdr:cNvSpPr txBox="1"/>
      </xdr:nvSpPr>
      <xdr:spPr>
        <a:xfrm>
          <a:off x="3733800" y="1372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70803</xdr:rowOff>
    </xdr:from>
    <xdr:to>
      <xdr:col>15</xdr:col>
      <xdr:colOff>82550</xdr:colOff>
      <xdr:row>88</xdr:row>
      <xdr:rowOff>147213</xdr:rowOff>
    </xdr:to>
    <xdr:cxnSp macro="">
      <xdr:nvCxnSpPr>
        <xdr:cNvPr id="199" name="直線コネクタ 198"/>
        <xdr:cNvCxnSpPr/>
      </xdr:nvCxnSpPr>
      <xdr:spPr>
        <a:xfrm flipV="1">
          <a:off x="2336800" y="14472603"/>
          <a:ext cx="889000" cy="76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63474</xdr:rowOff>
    </xdr:from>
    <xdr:to>
      <xdr:col>15</xdr:col>
      <xdr:colOff>133350</xdr:colOff>
      <xdr:row>81</xdr:row>
      <xdr:rowOff>165074</xdr:rowOff>
    </xdr:to>
    <xdr:sp macro="" textlink="">
      <xdr:nvSpPr>
        <xdr:cNvPr id="200" name="フローチャート: 判断 199"/>
        <xdr:cNvSpPr/>
      </xdr:nvSpPr>
      <xdr:spPr>
        <a:xfrm>
          <a:off x="3175000" y="1395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3801</xdr:rowOff>
    </xdr:from>
    <xdr:ext cx="762000" cy="259045"/>
    <xdr:sp macro="" textlink="">
      <xdr:nvSpPr>
        <xdr:cNvPr id="201" name="テキスト ボックス 200"/>
        <xdr:cNvSpPr txBox="1"/>
      </xdr:nvSpPr>
      <xdr:spPr>
        <a:xfrm>
          <a:off x="2844800" y="1371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11593</xdr:rowOff>
    </xdr:from>
    <xdr:to>
      <xdr:col>11</xdr:col>
      <xdr:colOff>31750</xdr:colOff>
      <xdr:row>88</xdr:row>
      <xdr:rowOff>147213</xdr:rowOff>
    </xdr:to>
    <xdr:cxnSp macro="">
      <xdr:nvCxnSpPr>
        <xdr:cNvPr id="202" name="直線コネクタ 201"/>
        <xdr:cNvCxnSpPr/>
      </xdr:nvCxnSpPr>
      <xdr:spPr>
        <a:xfrm>
          <a:off x="1447800" y="15099193"/>
          <a:ext cx="889000" cy="1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63145</xdr:rowOff>
    </xdr:from>
    <xdr:to>
      <xdr:col>11</xdr:col>
      <xdr:colOff>82550</xdr:colOff>
      <xdr:row>81</xdr:row>
      <xdr:rowOff>164745</xdr:rowOff>
    </xdr:to>
    <xdr:sp macro="" textlink="">
      <xdr:nvSpPr>
        <xdr:cNvPr id="203" name="フローチャート: 判断 202"/>
        <xdr:cNvSpPr/>
      </xdr:nvSpPr>
      <xdr:spPr>
        <a:xfrm>
          <a:off x="2286000" y="139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3472</xdr:rowOff>
    </xdr:from>
    <xdr:ext cx="762000" cy="259045"/>
    <xdr:sp macro="" textlink="">
      <xdr:nvSpPr>
        <xdr:cNvPr id="204" name="テキスト ボックス 203"/>
        <xdr:cNvSpPr txBox="1"/>
      </xdr:nvSpPr>
      <xdr:spPr>
        <a:xfrm>
          <a:off x="1955800" y="1371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65181</xdr:rowOff>
    </xdr:from>
    <xdr:to>
      <xdr:col>7</xdr:col>
      <xdr:colOff>31750</xdr:colOff>
      <xdr:row>81</xdr:row>
      <xdr:rowOff>166781</xdr:rowOff>
    </xdr:to>
    <xdr:sp macro="" textlink="">
      <xdr:nvSpPr>
        <xdr:cNvPr id="205" name="フローチャート: 判断 204"/>
        <xdr:cNvSpPr/>
      </xdr:nvSpPr>
      <xdr:spPr>
        <a:xfrm>
          <a:off x="1397000" y="139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5508</xdr:rowOff>
    </xdr:from>
    <xdr:ext cx="762000" cy="259045"/>
    <xdr:sp macro="" textlink="">
      <xdr:nvSpPr>
        <xdr:cNvPr id="206" name="テキスト ボックス 205"/>
        <xdr:cNvSpPr txBox="1"/>
      </xdr:nvSpPr>
      <xdr:spPr>
        <a:xfrm>
          <a:off x="1066800" y="1372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48047</xdr:rowOff>
    </xdr:from>
    <xdr:to>
      <xdr:col>23</xdr:col>
      <xdr:colOff>184150</xdr:colOff>
      <xdr:row>85</xdr:row>
      <xdr:rowOff>149647</xdr:rowOff>
    </xdr:to>
    <xdr:sp macro="" textlink="">
      <xdr:nvSpPr>
        <xdr:cNvPr id="212" name="楕円 211"/>
        <xdr:cNvSpPr/>
      </xdr:nvSpPr>
      <xdr:spPr>
        <a:xfrm>
          <a:off x="4902200" y="146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20124</xdr:rowOff>
    </xdr:from>
    <xdr:ext cx="762000" cy="259045"/>
    <xdr:sp macro="" textlink="">
      <xdr:nvSpPr>
        <xdr:cNvPr id="213" name="人件費・物件費等の状況該当値テキスト"/>
        <xdr:cNvSpPr txBox="1"/>
      </xdr:nvSpPr>
      <xdr:spPr>
        <a:xfrm>
          <a:off x="5041900" y="145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61837</xdr:rowOff>
    </xdr:from>
    <xdr:to>
      <xdr:col>19</xdr:col>
      <xdr:colOff>184150</xdr:colOff>
      <xdr:row>84</xdr:row>
      <xdr:rowOff>163437</xdr:rowOff>
    </xdr:to>
    <xdr:sp macro="" textlink="">
      <xdr:nvSpPr>
        <xdr:cNvPr id="214" name="楕円 213"/>
        <xdr:cNvSpPr/>
      </xdr:nvSpPr>
      <xdr:spPr>
        <a:xfrm>
          <a:off x="4064000" y="144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148214</xdr:rowOff>
    </xdr:from>
    <xdr:ext cx="736600" cy="259045"/>
    <xdr:sp macro="" textlink="">
      <xdr:nvSpPr>
        <xdr:cNvPr id="215" name="テキスト ボックス 214"/>
        <xdr:cNvSpPr txBox="1"/>
      </xdr:nvSpPr>
      <xdr:spPr>
        <a:xfrm>
          <a:off x="3733800" y="1455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20003</xdr:rowOff>
    </xdr:from>
    <xdr:to>
      <xdr:col>15</xdr:col>
      <xdr:colOff>133350</xdr:colOff>
      <xdr:row>84</xdr:row>
      <xdr:rowOff>121603</xdr:rowOff>
    </xdr:to>
    <xdr:sp macro="" textlink="">
      <xdr:nvSpPr>
        <xdr:cNvPr id="216" name="楕円 215"/>
        <xdr:cNvSpPr/>
      </xdr:nvSpPr>
      <xdr:spPr>
        <a:xfrm>
          <a:off x="3175000" y="14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106380</xdr:rowOff>
    </xdr:from>
    <xdr:ext cx="762000" cy="259045"/>
    <xdr:sp macro="" textlink="">
      <xdr:nvSpPr>
        <xdr:cNvPr id="217" name="テキスト ボックス 216"/>
        <xdr:cNvSpPr txBox="1"/>
      </xdr:nvSpPr>
      <xdr:spPr>
        <a:xfrm>
          <a:off x="2844800" y="14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96413</xdr:rowOff>
    </xdr:from>
    <xdr:to>
      <xdr:col>11</xdr:col>
      <xdr:colOff>82550</xdr:colOff>
      <xdr:row>89</xdr:row>
      <xdr:rowOff>26563</xdr:rowOff>
    </xdr:to>
    <xdr:sp macro="" textlink="">
      <xdr:nvSpPr>
        <xdr:cNvPr id="218" name="楕円 217"/>
        <xdr:cNvSpPr/>
      </xdr:nvSpPr>
      <xdr:spPr>
        <a:xfrm>
          <a:off x="2286000" y="151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11340</xdr:rowOff>
    </xdr:from>
    <xdr:ext cx="762000" cy="259045"/>
    <xdr:sp macro="" textlink="">
      <xdr:nvSpPr>
        <xdr:cNvPr id="219" name="テキスト ボックス 218"/>
        <xdr:cNvSpPr txBox="1"/>
      </xdr:nvSpPr>
      <xdr:spPr>
        <a:xfrm>
          <a:off x="1955800" y="1527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132243</xdr:rowOff>
    </xdr:from>
    <xdr:to>
      <xdr:col>7</xdr:col>
      <xdr:colOff>31750</xdr:colOff>
      <xdr:row>88</xdr:row>
      <xdr:rowOff>62393</xdr:rowOff>
    </xdr:to>
    <xdr:sp macro="" textlink="">
      <xdr:nvSpPr>
        <xdr:cNvPr id="220" name="楕円 219"/>
        <xdr:cNvSpPr/>
      </xdr:nvSpPr>
      <xdr:spPr>
        <a:xfrm>
          <a:off x="1397000" y="150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47170</xdr:rowOff>
    </xdr:from>
    <xdr:ext cx="762000" cy="259045"/>
    <xdr:sp macro="" textlink="">
      <xdr:nvSpPr>
        <xdr:cNvPr id="221" name="テキスト ボックス 220"/>
        <xdr:cNvSpPr txBox="1"/>
      </xdr:nvSpPr>
      <xdr:spPr>
        <a:xfrm>
          <a:off x="1066800" y="151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職員の退職及び新規採用による年齢構成の変動によりラスパイレス指数が徐々に下落していたが、近年は定年を迎える職員が多くなり数値も上昇している。令和５年度以降、職員の多くが退職を迎える予定であり、再任用職員や会計年度任用職員の活用を検討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6" name="直線コネクタ 245"/>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7"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8" name="直線コネクタ 247"/>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9"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0" name="直線コネクタ 249"/>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1" name="直線コネクタ 250"/>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2"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3" name="フローチャート: 判断 252"/>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87</xdr:row>
      <xdr:rowOff>135255</xdr:rowOff>
    </xdr:to>
    <xdr:cxnSp macro="">
      <xdr:nvCxnSpPr>
        <xdr:cNvPr id="254" name="直線コネクタ 253"/>
        <xdr:cNvCxnSpPr/>
      </xdr:nvCxnSpPr>
      <xdr:spPr>
        <a:xfrm>
          <a:off x="15290800" y="1490059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5" name="フローチャート: 判断 254"/>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6" name="テキスト ボックス 255"/>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155893</xdr:rowOff>
    </xdr:to>
    <xdr:cxnSp macro="">
      <xdr:nvCxnSpPr>
        <xdr:cNvPr id="257" name="直線コネクタ 256"/>
        <xdr:cNvCxnSpPr/>
      </xdr:nvCxnSpPr>
      <xdr:spPr>
        <a:xfrm>
          <a:off x="14401800" y="1485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8" name="フローチャート: 判断 257"/>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9" name="テキスト ボックス 258"/>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107632</xdr:rowOff>
    </xdr:to>
    <xdr:cxnSp macro="">
      <xdr:nvCxnSpPr>
        <xdr:cNvPr id="260" name="直線コネクタ 259"/>
        <xdr:cNvCxnSpPr/>
      </xdr:nvCxnSpPr>
      <xdr:spPr>
        <a:xfrm>
          <a:off x="13512800" y="147859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1" name="フローチャート: 判断 260"/>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2" name="テキスト ボックス 261"/>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3" name="フローチャート: 判断 26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4" name="テキスト ボックス 26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0" name="楕円 269"/>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1"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2" name="楕円 271"/>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3" name="テキスト ボックス 272"/>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4" name="楕円 273"/>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20020</xdr:rowOff>
    </xdr:from>
    <xdr:ext cx="762000" cy="259045"/>
    <xdr:sp macro="" textlink="">
      <xdr:nvSpPr>
        <xdr:cNvPr id="275" name="テキスト ボックス 274"/>
        <xdr:cNvSpPr txBox="1"/>
      </xdr:nvSpPr>
      <xdr:spPr>
        <a:xfrm>
          <a:off x="14909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56832</xdr:rowOff>
    </xdr:from>
    <xdr:to>
      <xdr:col>68</xdr:col>
      <xdr:colOff>203200</xdr:colOff>
      <xdr:row>86</xdr:row>
      <xdr:rowOff>158432</xdr:rowOff>
    </xdr:to>
    <xdr:sp macro="" textlink="">
      <xdr:nvSpPr>
        <xdr:cNvPr id="276" name="楕円 275"/>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143209</xdr:rowOff>
    </xdr:from>
    <xdr:ext cx="762000" cy="259045"/>
    <xdr:sp macro="" textlink="">
      <xdr:nvSpPr>
        <xdr:cNvPr id="277" name="テキスト ボックス 276"/>
        <xdr:cNvSpPr txBox="1"/>
      </xdr:nvSpPr>
      <xdr:spPr>
        <a:xfrm>
          <a:off x="14020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8" name="楕円 277"/>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9" name="テキスト ボックス 278"/>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令和３年度における人口千人当たり職員数は４７．５１人と類似団体平均値を上回る。人口が減少する中で、行政に求められる業務は増加している状況であり、人員の削減は難しい状況。</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0" name="直線コネクタ 309"/>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1"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2" name="直線コネクタ 311"/>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3"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4" name="直線コネクタ 313"/>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12978</xdr:rowOff>
    </xdr:from>
    <xdr:to>
      <xdr:col>81</xdr:col>
      <xdr:colOff>44450</xdr:colOff>
      <xdr:row>61</xdr:row>
      <xdr:rowOff>20677</xdr:rowOff>
    </xdr:to>
    <xdr:cxnSp macro="">
      <xdr:nvCxnSpPr>
        <xdr:cNvPr id="315" name="直線コネクタ 314"/>
        <xdr:cNvCxnSpPr/>
      </xdr:nvCxnSpPr>
      <xdr:spPr>
        <a:xfrm>
          <a:off x="16179800" y="10471428"/>
          <a:ext cx="838200" cy="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6" name="定員管理の状況平均値テキスト"/>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7" name="フローチャート: 判断 316"/>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149268</xdr:rowOff>
    </xdr:from>
    <xdr:to>
      <xdr:col>77</xdr:col>
      <xdr:colOff>44450</xdr:colOff>
      <xdr:row>61</xdr:row>
      <xdr:rowOff>12978</xdr:rowOff>
    </xdr:to>
    <xdr:cxnSp macro="">
      <xdr:nvCxnSpPr>
        <xdr:cNvPr id="318" name="直線コネクタ 317"/>
        <xdr:cNvCxnSpPr/>
      </xdr:nvCxnSpPr>
      <xdr:spPr>
        <a:xfrm>
          <a:off x="15290800" y="10436268"/>
          <a:ext cx="8890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9" name="フローチャート: 判断 318"/>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0" name="テキスト ボックス 319"/>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120541</xdr:rowOff>
    </xdr:from>
    <xdr:to>
      <xdr:col>72</xdr:col>
      <xdr:colOff>203200</xdr:colOff>
      <xdr:row>60</xdr:row>
      <xdr:rowOff>149268</xdr:rowOff>
    </xdr:to>
    <xdr:cxnSp macro="">
      <xdr:nvCxnSpPr>
        <xdr:cNvPr id="321" name="直線コネクタ 320"/>
        <xdr:cNvCxnSpPr/>
      </xdr:nvCxnSpPr>
      <xdr:spPr>
        <a:xfrm>
          <a:off x="14401800" y="1040754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2" name="フローチャート: 判断 321"/>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3" name="テキスト ボックス 322"/>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120541</xdr:rowOff>
    </xdr:from>
    <xdr:to>
      <xdr:col>68</xdr:col>
      <xdr:colOff>152400</xdr:colOff>
      <xdr:row>60</xdr:row>
      <xdr:rowOff>132491</xdr:rowOff>
    </xdr:to>
    <xdr:cxnSp macro="">
      <xdr:nvCxnSpPr>
        <xdr:cNvPr id="324" name="直線コネクタ 323"/>
        <xdr:cNvCxnSpPr/>
      </xdr:nvCxnSpPr>
      <xdr:spPr>
        <a:xfrm flipV="1">
          <a:off x="13512800" y="10407541"/>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5" name="フローチャート: 判断 324"/>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6" name="テキスト ボックス 325"/>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7" name="フローチャート: 判断 326"/>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8" name="テキスト ボックス 327"/>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141327</xdr:rowOff>
    </xdr:from>
    <xdr:to>
      <xdr:col>81</xdr:col>
      <xdr:colOff>95250</xdr:colOff>
      <xdr:row>61</xdr:row>
      <xdr:rowOff>71477</xdr:rowOff>
    </xdr:to>
    <xdr:sp macro="" textlink="">
      <xdr:nvSpPr>
        <xdr:cNvPr id="334" name="楕円 333"/>
        <xdr:cNvSpPr/>
      </xdr:nvSpPr>
      <xdr:spPr>
        <a:xfrm>
          <a:off x="16967200" y="1042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113404</xdr:rowOff>
    </xdr:from>
    <xdr:ext cx="762000" cy="259045"/>
    <xdr:sp macro="" textlink="">
      <xdr:nvSpPr>
        <xdr:cNvPr id="335" name="定員管理の状況該当値テキスト"/>
        <xdr:cNvSpPr txBox="1"/>
      </xdr:nvSpPr>
      <xdr:spPr>
        <a:xfrm>
          <a:off x="17106900" y="104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133628</xdr:rowOff>
    </xdr:from>
    <xdr:to>
      <xdr:col>77</xdr:col>
      <xdr:colOff>95250</xdr:colOff>
      <xdr:row>61</xdr:row>
      <xdr:rowOff>63778</xdr:rowOff>
    </xdr:to>
    <xdr:sp macro="" textlink="">
      <xdr:nvSpPr>
        <xdr:cNvPr id="336" name="楕円 335"/>
        <xdr:cNvSpPr/>
      </xdr:nvSpPr>
      <xdr:spPr>
        <a:xfrm>
          <a:off x="16129000" y="104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48555</xdr:rowOff>
    </xdr:from>
    <xdr:ext cx="736600" cy="259045"/>
    <xdr:sp macro="" textlink="">
      <xdr:nvSpPr>
        <xdr:cNvPr id="337" name="テキスト ボックス 336"/>
        <xdr:cNvSpPr txBox="1"/>
      </xdr:nvSpPr>
      <xdr:spPr>
        <a:xfrm>
          <a:off x="15798800" y="105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98468</xdr:rowOff>
    </xdr:from>
    <xdr:to>
      <xdr:col>73</xdr:col>
      <xdr:colOff>44450</xdr:colOff>
      <xdr:row>61</xdr:row>
      <xdr:rowOff>28618</xdr:rowOff>
    </xdr:to>
    <xdr:sp macro="" textlink="">
      <xdr:nvSpPr>
        <xdr:cNvPr id="338" name="楕円 337"/>
        <xdr:cNvSpPr/>
      </xdr:nvSpPr>
      <xdr:spPr>
        <a:xfrm>
          <a:off x="15240000" y="103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13395</xdr:rowOff>
    </xdr:from>
    <xdr:ext cx="762000" cy="259045"/>
    <xdr:sp macro="" textlink="">
      <xdr:nvSpPr>
        <xdr:cNvPr id="339" name="テキスト ボックス 338"/>
        <xdr:cNvSpPr txBox="1"/>
      </xdr:nvSpPr>
      <xdr:spPr>
        <a:xfrm>
          <a:off x="14909800" y="1047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69741</xdr:rowOff>
    </xdr:from>
    <xdr:to>
      <xdr:col>68</xdr:col>
      <xdr:colOff>203200</xdr:colOff>
      <xdr:row>60</xdr:row>
      <xdr:rowOff>171341</xdr:rowOff>
    </xdr:to>
    <xdr:sp macro="" textlink="">
      <xdr:nvSpPr>
        <xdr:cNvPr id="340" name="楕円 339"/>
        <xdr:cNvSpPr/>
      </xdr:nvSpPr>
      <xdr:spPr>
        <a:xfrm>
          <a:off x="143510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156118</xdr:rowOff>
    </xdr:from>
    <xdr:ext cx="762000" cy="259045"/>
    <xdr:sp macro="" textlink="">
      <xdr:nvSpPr>
        <xdr:cNvPr id="341" name="テキスト ボックス 340"/>
        <xdr:cNvSpPr txBox="1"/>
      </xdr:nvSpPr>
      <xdr:spPr>
        <a:xfrm>
          <a:off x="14020800" y="104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81691</xdr:rowOff>
    </xdr:from>
    <xdr:to>
      <xdr:col>64</xdr:col>
      <xdr:colOff>152400</xdr:colOff>
      <xdr:row>61</xdr:row>
      <xdr:rowOff>11841</xdr:rowOff>
    </xdr:to>
    <xdr:sp macro="" textlink="">
      <xdr:nvSpPr>
        <xdr:cNvPr id="342" name="楕円 341"/>
        <xdr:cNvSpPr/>
      </xdr:nvSpPr>
      <xdr:spPr>
        <a:xfrm>
          <a:off x="13462000" y="103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168068</xdr:rowOff>
    </xdr:from>
    <xdr:ext cx="762000" cy="259045"/>
    <xdr:sp macro="" textlink="">
      <xdr:nvSpPr>
        <xdr:cNvPr id="343" name="テキスト ボックス 342"/>
        <xdr:cNvSpPr txBox="1"/>
      </xdr:nvSpPr>
      <xdr:spPr>
        <a:xfrm>
          <a:off x="13131800" y="1045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については長年低い水準を推移していたものの、簡易水道事業債の増加や公共事業等の実施により６．３％と前年度の５．９％から上昇しており、今後も増加を見込んでいる。地方債の大半は過疎対策事業債や辺地対策事業債等の交付税算入率の高い地方債を活用している。実質公債費率の上昇を抑制しつつ、村の財政負担の軽減のため今後も活用していく見込みであり、実質公債費率と将来負担比率には特に注視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1" name="直線コネクタ 370"/>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2"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3" name="直線コネクタ 372"/>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4"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5" name="直線コネクタ 374"/>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60113</xdr:rowOff>
    </xdr:to>
    <xdr:cxnSp macro="">
      <xdr:nvCxnSpPr>
        <xdr:cNvPr id="376" name="直線コネクタ 375"/>
        <xdr:cNvCxnSpPr/>
      </xdr:nvCxnSpPr>
      <xdr:spPr>
        <a:xfrm>
          <a:off x="16179800" y="70573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7"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8" name="フローチャート: 判断 377"/>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41</xdr:row>
      <xdr:rowOff>27940</xdr:rowOff>
    </xdr:to>
    <xdr:cxnSp macro="">
      <xdr:nvCxnSpPr>
        <xdr:cNvPr id="379" name="直線コネクタ 378"/>
        <xdr:cNvCxnSpPr/>
      </xdr:nvCxnSpPr>
      <xdr:spPr>
        <a:xfrm>
          <a:off x="15290800" y="69206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0" name="フローチャート: 判断 379"/>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1" name="テキスト ボックス 380"/>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62654</xdr:rowOff>
    </xdr:to>
    <xdr:cxnSp macro="">
      <xdr:nvCxnSpPr>
        <xdr:cNvPr id="382" name="直線コネクタ 381"/>
        <xdr:cNvCxnSpPr/>
      </xdr:nvCxnSpPr>
      <xdr:spPr>
        <a:xfrm>
          <a:off x="14401800" y="680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121496</xdr:rowOff>
    </xdr:to>
    <xdr:cxnSp macro="">
      <xdr:nvCxnSpPr>
        <xdr:cNvPr id="385" name="直線コネクタ 384"/>
        <xdr:cNvCxnSpPr/>
      </xdr:nvCxnSpPr>
      <xdr:spPr>
        <a:xfrm>
          <a:off x="13512800" y="67437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5" name="楕円 394"/>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6"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7" name="楕円 396"/>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8" name="テキスト ボックス 397"/>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399" name="楕円 398"/>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0" name="テキスト ボックス 399"/>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1" name="楕円 400"/>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02" name="テキスト ボックス 401"/>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3" name="楕円 402"/>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4" name="テキスト ボックス 403"/>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将来負担額を充当可能財源等が上回っているため将来負担比率はない。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今後じゃばら加工場の建設や公共施設等の大規模修繕等により地方債残高や基金の取崩の増加を見込んでいる。ふるさと納税収入は堅調であり、今後の負担増加に備え充当可能基金を確保する必要がある。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5" name="直線コネクタ 434"/>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6"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7" name="直線コネクタ 436"/>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5" name="テキスト ボックス 454">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普通交付税の増加により経常収支比率が改善している。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人件費の割合はなお大きい状況であるが、令和５年度以降職員の多くが定年退職を迎え、再任用職員や会計年度任用職員に切り替わることで人件費も減少していく見込みである。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66040</xdr:rowOff>
    </xdr:from>
    <xdr:to>
      <xdr:col>24</xdr:col>
      <xdr:colOff>25400</xdr:colOff>
      <xdr:row>38</xdr:row>
      <xdr:rowOff>46990</xdr:rowOff>
    </xdr:to>
    <xdr:cxnSp macro="">
      <xdr:nvCxnSpPr>
        <xdr:cNvPr id="66" name="直線コネクタ 65"/>
        <xdr:cNvCxnSpPr/>
      </xdr:nvCxnSpPr>
      <xdr:spPr>
        <a:xfrm flipV="1">
          <a:off x="3987800" y="640969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46990</xdr:rowOff>
    </xdr:from>
    <xdr:to>
      <xdr:col>19</xdr:col>
      <xdr:colOff>187325</xdr:colOff>
      <xdr:row>38</xdr:row>
      <xdr:rowOff>92710</xdr:rowOff>
    </xdr:to>
    <xdr:cxnSp macro="">
      <xdr:nvCxnSpPr>
        <xdr:cNvPr id="69" name="直線コネクタ 68"/>
        <xdr:cNvCxnSpPr/>
      </xdr:nvCxnSpPr>
      <xdr:spPr>
        <a:xfrm flipV="1">
          <a:off x="3098800" y="6562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62230</xdr:rowOff>
    </xdr:from>
    <xdr:to>
      <xdr:col>15</xdr:col>
      <xdr:colOff>98425</xdr:colOff>
      <xdr:row>38</xdr:row>
      <xdr:rowOff>92710</xdr:rowOff>
    </xdr:to>
    <xdr:cxnSp macro="">
      <xdr:nvCxnSpPr>
        <xdr:cNvPr id="72" name="直線コネクタ 71"/>
        <xdr:cNvCxnSpPr/>
      </xdr:nvCxnSpPr>
      <xdr:spPr>
        <a:xfrm>
          <a:off x="2209800" y="6577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104140</xdr:rowOff>
    </xdr:from>
    <xdr:to>
      <xdr:col>11</xdr:col>
      <xdr:colOff>9525</xdr:colOff>
      <xdr:row>38</xdr:row>
      <xdr:rowOff>62230</xdr:rowOff>
    </xdr:to>
    <xdr:cxnSp macro="">
      <xdr:nvCxnSpPr>
        <xdr:cNvPr id="75" name="直線コネクタ 74"/>
        <xdr:cNvCxnSpPr/>
      </xdr:nvCxnSpPr>
      <xdr:spPr>
        <a:xfrm>
          <a:off x="1320800" y="64477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xdr:rowOff>
    </xdr:from>
    <xdr:to>
      <xdr:col>24</xdr:col>
      <xdr:colOff>76200</xdr:colOff>
      <xdr:row>37</xdr:row>
      <xdr:rowOff>116840</xdr:rowOff>
    </xdr:to>
    <xdr:sp macro="" textlink="">
      <xdr:nvSpPr>
        <xdr:cNvPr id="85" name="楕円 84"/>
        <xdr:cNvSpPr/>
      </xdr:nvSpPr>
      <xdr:spPr>
        <a:xfrm>
          <a:off x="47752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158767</xdr:rowOff>
    </xdr:from>
    <xdr:ext cx="762000" cy="259045"/>
    <xdr:sp macro="" textlink="">
      <xdr:nvSpPr>
        <xdr:cNvPr id="86" name="人件費該当値テキスト"/>
        <xdr:cNvSpPr txBox="1"/>
      </xdr:nvSpPr>
      <xdr:spPr>
        <a:xfrm>
          <a:off x="49149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167640</xdr:rowOff>
    </xdr:from>
    <xdr:to>
      <xdr:col>20</xdr:col>
      <xdr:colOff>38100</xdr:colOff>
      <xdr:row>38</xdr:row>
      <xdr:rowOff>97790</xdr:rowOff>
    </xdr:to>
    <xdr:sp macro="" textlink="">
      <xdr:nvSpPr>
        <xdr:cNvPr id="87" name="楕円 86"/>
        <xdr:cNvSpPr/>
      </xdr:nvSpPr>
      <xdr:spPr>
        <a:xfrm>
          <a:off x="3937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82567</xdr:rowOff>
    </xdr:from>
    <xdr:ext cx="736600" cy="259045"/>
    <xdr:sp macro="" textlink="">
      <xdr:nvSpPr>
        <xdr:cNvPr id="88" name="テキスト ボックス 87"/>
        <xdr:cNvSpPr txBox="1"/>
      </xdr:nvSpPr>
      <xdr:spPr>
        <a:xfrm>
          <a:off x="3606800" y="659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41910</xdr:rowOff>
    </xdr:from>
    <xdr:to>
      <xdr:col>15</xdr:col>
      <xdr:colOff>149225</xdr:colOff>
      <xdr:row>38</xdr:row>
      <xdr:rowOff>143510</xdr:rowOff>
    </xdr:to>
    <xdr:sp macro="" textlink="">
      <xdr:nvSpPr>
        <xdr:cNvPr id="89" name="楕円 88"/>
        <xdr:cNvSpPr/>
      </xdr:nvSpPr>
      <xdr:spPr>
        <a:xfrm>
          <a:off x="3048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128287</xdr:rowOff>
    </xdr:from>
    <xdr:ext cx="762000" cy="259045"/>
    <xdr:sp macro="" textlink="">
      <xdr:nvSpPr>
        <xdr:cNvPr id="90" name="テキスト ボックス 89"/>
        <xdr:cNvSpPr txBox="1"/>
      </xdr:nvSpPr>
      <xdr:spPr>
        <a:xfrm>
          <a:off x="2717800" y="66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xdr:rowOff>
    </xdr:from>
    <xdr:to>
      <xdr:col>11</xdr:col>
      <xdr:colOff>60325</xdr:colOff>
      <xdr:row>38</xdr:row>
      <xdr:rowOff>113030</xdr:rowOff>
    </xdr:to>
    <xdr:sp macro="" textlink="">
      <xdr:nvSpPr>
        <xdr:cNvPr id="91" name="楕円 90"/>
        <xdr:cNvSpPr/>
      </xdr:nvSpPr>
      <xdr:spPr>
        <a:xfrm>
          <a:off x="2159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97807</xdr:rowOff>
    </xdr:from>
    <xdr:ext cx="762000" cy="259045"/>
    <xdr:sp macro="" textlink="">
      <xdr:nvSpPr>
        <xdr:cNvPr id="92" name="テキスト ボックス 91"/>
        <xdr:cNvSpPr txBox="1"/>
      </xdr:nvSpPr>
      <xdr:spPr>
        <a:xfrm>
          <a:off x="1828800" y="661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53340</xdr:rowOff>
    </xdr:from>
    <xdr:to>
      <xdr:col>6</xdr:col>
      <xdr:colOff>171450</xdr:colOff>
      <xdr:row>37</xdr:row>
      <xdr:rowOff>154940</xdr:rowOff>
    </xdr:to>
    <xdr:sp macro="" textlink="">
      <xdr:nvSpPr>
        <xdr:cNvPr id="93" name="楕円 92"/>
        <xdr:cNvSpPr/>
      </xdr:nvSpPr>
      <xdr:spPr>
        <a:xfrm>
          <a:off x="1270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139717</xdr:rowOff>
    </xdr:from>
    <xdr:ext cx="762000" cy="259045"/>
    <xdr:sp macro="" textlink="">
      <xdr:nvSpPr>
        <xdr:cNvPr id="94" name="テキスト ボックス 93"/>
        <xdr:cNvSpPr txBox="1"/>
      </xdr:nvSpPr>
      <xdr:spPr>
        <a:xfrm>
          <a:off x="939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加により令和３年度は１２．７％と０．２％減少している。システム関連経費等依然として物件費は高い水準にあり、委託費の見直しや事務用品等のコスト管理意識の向上に努める等、経費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16</xdr:row>
      <xdr:rowOff>145288</xdr:rowOff>
    </xdr:to>
    <xdr:cxnSp macro="">
      <xdr:nvCxnSpPr>
        <xdr:cNvPr id="124" name="直線コネクタ 123"/>
        <xdr:cNvCxnSpPr/>
      </xdr:nvCxnSpPr>
      <xdr:spPr>
        <a:xfrm flipV="1">
          <a:off x="15671800" y="2879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20</xdr:row>
      <xdr:rowOff>30988</xdr:rowOff>
    </xdr:to>
    <xdr:cxnSp macro="">
      <xdr:nvCxnSpPr>
        <xdr:cNvPr id="127" name="直線コネクタ 126"/>
        <xdr:cNvCxnSpPr/>
      </xdr:nvCxnSpPr>
      <xdr:spPr>
        <a:xfrm flipV="1">
          <a:off x="14782800" y="2888488"/>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30988</xdr:rowOff>
    </xdr:from>
    <xdr:to>
      <xdr:col>73</xdr:col>
      <xdr:colOff>180975</xdr:colOff>
      <xdr:row>22</xdr:row>
      <xdr:rowOff>3556</xdr:rowOff>
    </xdr:to>
    <xdr:cxnSp macro="">
      <xdr:nvCxnSpPr>
        <xdr:cNvPr id="130" name="直線コネクタ 129"/>
        <xdr:cNvCxnSpPr/>
      </xdr:nvCxnSpPr>
      <xdr:spPr>
        <a:xfrm flipV="1">
          <a:off x="13893800" y="345998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94996</xdr:rowOff>
    </xdr:from>
    <xdr:to>
      <xdr:col>69</xdr:col>
      <xdr:colOff>92075</xdr:colOff>
      <xdr:row>22</xdr:row>
      <xdr:rowOff>3556</xdr:rowOff>
    </xdr:to>
    <xdr:cxnSp macro="">
      <xdr:nvCxnSpPr>
        <xdr:cNvPr id="133" name="直線コネクタ 132"/>
        <xdr:cNvCxnSpPr/>
      </xdr:nvCxnSpPr>
      <xdr:spPr>
        <a:xfrm>
          <a:off x="13004800" y="352399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3" name="楕円 142"/>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4"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94488</xdr:rowOff>
    </xdr:from>
    <xdr:to>
      <xdr:col>78</xdr:col>
      <xdr:colOff>120650</xdr:colOff>
      <xdr:row>17</xdr:row>
      <xdr:rowOff>24638</xdr:rowOff>
    </xdr:to>
    <xdr:sp macro="" textlink="">
      <xdr:nvSpPr>
        <xdr:cNvPr id="145" name="楕円 144"/>
        <xdr:cNvSpPr/>
      </xdr:nvSpPr>
      <xdr:spPr>
        <a:xfrm>
          <a:off x="15621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34815</xdr:rowOff>
    </xdr:from>
    <xdr:ext cx="736600" cy="259045"/>
    <xdr:sp macro="" textlink="">
      <xdr:nvSpPr>
        <xdr:cNvPr id="146" name="テキスト ボックス 145"/>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151638</xdr:rowOff>
    </xdr:from>
    <xdr:to>
      <xdr:col>74</xdr:col>
      <xdr:colOff>31750</xdr:colOff>
      <xdr:row>20</xdr:row>
      <xdr:rowOff>81788</xdr:rowOff>
    </xdr:to>
    <xdr:sp macro="" textlink="">
      <xdr:nvSpPr>
        <xdr:cNvPr id="147" name="楕円 146"/>
        <xdr:cNvSpPr/>
      </xdr:nvSpPr>
      <xdr:spPr>
        <a:xfrm>
          <a:off x="14732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66565</xdr:rowOff>
    </xdr:from>
    <xdr:ext cx="762000" cy="259045"/>
    <xdr:sp macro="" textlink="">
      <xdr:nvSpPr>
        <xdr:cNvPr id="148" name="テキスト ボックス 147"/>
        <xdr:cNvSpPr txBox="1"/>
      </xdr:nvSpPr>
      <xdr:spPr>
        <a:xfrm>
          <a:off x="14401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124206</xdr:rowOff>
    </xdr:from>
    <xdr:to>
      <xdr:col>69</xdr:col>
      <xdr:colOff>142875</xdr:colOff>
      <xdr:row>22</xdr:row>
      <xdr:rowOff>54356</xdr:rowOff>
    </xdr:to>
    <xdr:sp macro="" textlink="">
      <xdr:nvSpPr>
        <xdr:cNvPr id="149" name="楕円 148"/>
        <xdr:cNvSpPr/>
      </xdr:nvSpPr>
      <xdr:spPr>
        <a:xfrm>
          <a:off x="13843000" y="37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39133</xdr:rowOff>
    </xdr:from>
    <xdr:ext cx="762000" cy="259045"/>
    <xdr:sp macro="" textlink="">
      <xdr:nvSpPr>
        <xdr:cNvPr id="150" name="テキスト ボックス 149"/>
        <xdr:cNvSpPr txBox="1"/>
      </xdr:nvSpPr>
      <xdr:spPr>
        <a:xfrm>
          <a:off x="13512800" y="38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44196</xdr:rowOff>
    </xdr:from>
    <xdr:to>
      <xdr:col>65</xdr:col>
      <xdr:colOff>53975</xdr:colOff>
      <xdr:row>20</xdr:row>
      <xdr:rowOff>145796</xdr:rowOff>
    </xdr:to>
    <xdr:sp macro="" textlink="">
      <xdr:nvSpPr>
        <xdr:cNvPr id="151" name="楕円 150"/>
        <xdr:cNvSpPr/>
      </xdr:nvSpPr>
      <xdr:spPr>
        <a:xfrm>
          <a:off x="12954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130573</xdr:rowOff>
    </xdr:from>
    <xdr:ext cx="762000" cy="259045"/>
    <xdr:sp macro="" textlink="">
      <xdr:nvSpPr>
        <xdr:cNvPr id="152" name="テキスト ボックス 151"/>
        <xdr:cNvSpPr txBox="1"/>
      </xdr:nvSpPr>
      <xdr:spPr>
        <a:xfrm>
          <a:off x="12623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扶助費の水準は前年度と同水準で、類似団体の平均値を下回っているが長期的には増加傾向にある。今後も高齢化による増加が見込まれており、各種健診や健康増進事業等の取り組みを今後も進めていく。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4" name="直線コネクタ 183"/>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87" name="直線コネクタ 186"/>
        <xdr:cNvCxnSpPr/>
      </xdr:nvCxnSpPr>
      <xdr:spPr>
        <a:xfrm flipV="1">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3" name="直線コネクタ 192"/>
        <xdr:cNvCxnSpPr/>
      </xdr:nvCxnSpPr>
      <xdr:spPr>
        <a:xfrm>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0" name="テキスト ボックス 20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1" name="楕円 21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2" name="テキスト ボックス 21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その他については主に特別会計への繰出金であり、医療給付費や介護給付費の増加により繰出金も年々増加している。また簡易水道再編事業による地方債の償還も開始されておりその費用も増加している。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57</xdr:row>
      <xdr:rowOff>167005</xdr:rowOff>
    </xdr:to>
    <xdr:cxnSp macro="">
      <xdr:nvCxnSpPr>
        <xdr:cNvPr id="240" name="直線コネクタ 239"/>
        <xdr:cNvCxnSpPr/>
      </xdr:nvCxnSpPr>
      <xdr:spPr>
        <a:xfrm flipV="1">
          <a:off x="15671800" y="9648190"/>
          <a:ext cx="838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57</xdr:row>
      <xdr:rowOff>167005</xdr:rowOff>
    </xdr:to>
    <xdr:cxnSp macro="">
      <xdr:nvCxnSpPr>
        <xdr:cNvPr id="243" name="直線コネクタ 242"/>
        <xdr:cNvCxnSpPr/>
      </xdr:nvCxnSpPr>
      <xdr:spPr>
        <a:xfrm>
          <a:off x="14782800" y="9385300"/>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109855</xdr:rowOff>
    </xdr:from>
    <xdr:to>
      <xdr:col>73</xdr:col>
      <xdr:colOff>180975</xdr:colOff>
      <xdr:row>54</xdr:row>
      <xdr:rowOff>127000</xdr:rowOff>
    </xdr:to>
    <xdr:cxnSp macro="">
      <xdr:nvCxnSpPr>
        <xdr:cNvPr id="246" name="直線コネクタ 245"/>
        <xdr:cNvCxnSpPr/>
      </xdr:nvCxnSpPr>
      <xdr:spPr>
        <a:xfrm>
          <a:off x="13893800" y="9368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109855</xdr:rowOff>
    </xdr:from>
    <xdr:to>
      <xdr:col>69</xdr:col>
      <xdr:colOff>92075</xdr:colOff>
      <xdr:row>54</xdr:row>
      <xdr:rowOff>167005</xdr:rowOff>
    </xdr:to>
    <xdr:cxnSp macro="">
      <xdr:nvCxnSpPr>
        <xdr:cNvPr id="249" name="直線コネクタ 248"/>
        <xdr:cNvCxnSpPr/>
      </xdr:nvCxnSpPr>
      <xdr:spPr>
        <a:xfrm flipV="1">
          <a:off x="13004800" y="9368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59" name="楕円 258"/>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0" name="その他該当値テキスト"/>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1" name="楕円 260"/>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2" name="テキスト ボックス 261"/>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3" name="楕円 262"/>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64" name="テキスト ボックス 263"/>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59055</xdr:rowOff>
    </xdr:from>
    <xdr:to>
      <xdr:col>69</xdr:col>
      <xdr:colOff>142875</xdr:colOff>
      <xdr:row>54</xdr:row>
      <xdr:rowOff>160655</xdr:rowOff>
    </xdr:to>
    <xdr:sp macro="" textlink="">
      <xdr:nvSpPr>
        <xdr:cNvPr id="265" name="楕円 264"/>
        <xdr:cNvSpPr/>
      </xdr:nvSpPr>
      <xdr:spPr>
        <a:xfrm>
          <a:off x="13843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170832</xdr:rowOff>
    </xdr:from>
    <xdr:ext cx="762000" cy="259045"/>
    <xdr:sp macro="" textlink="">
      <xdr:nvSpPr>
        <xdr:cNvPr id="266" name="テキスト ボックス 265"/>
        <xdr:cNvSpPr txBox="1"/>
      </xdr:nvSpPr>
      <xdr:spPr>
        <a:xfrm>
          <a:off x="13512800" y="90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116205</xdr:rowOff>
    </xdr:from>
    <xdr:to>
      <xdr:col>65</xdr:col>
      <xdr:colOff>53975</xdr:colOff>
      <xdr:row>55</xdr:row>
      <xdr:rowOff>46355</xdr:rowOff>
    </xdr:to>
    <xdr:sp macro="" textlink="">
      <xdr:nvSpPr>
        <xdr:cNvPr id="267" name="楕円 266"/>
        <xdr:cNvSpPr/>
      </xdr:nvSpPr>
      <xdr:spPr>
        <a:xfrm>
          <a:off x="129540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56532</xdr:rowOff>
    </xdr:from>
    <xdr:ext cx="762000" cy="259045"/>
    <xdr:sp macro="" textlink="">
      <xdr:nvSpPr>
        <xdr:cNvPr id="268" name="テキスト ボックス 267"/>
        <xdr:cNvSpPr txBox="1"/>
      </xdr:nvSpPr>
      <xdr:spPr>
        <a:xfrm>
          <a:off x="12623800" y="91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村内の公益的団体に対し、多くの補助金を必要としている。また廃棄物処理や消防救急業務の負担金等、行政サービスの実施のための負担金も多く支出している。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35</xdr:row>
      <xdr:rowOff>170434</xdr:rowOff>
    </xdr:to>
    <xdr:cxnSp macro="">
      <xdr:nvCxnSpPr>
        <xdr:cNvPr id="298" name="直線コネクタ 297"/>
        <xdr:cNvCxnSpPr/>
      </xdr:nvCxnSpPr>
      <xdr:spPr>
        <a:xfrm>
          <a:off x="15671800" y="61666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165862</xdr:rowOff>
    </xdr:to>
    <xdr:cxnSp macro="">
      <xdr:nvCxnSpPr>
        <xdr:cNvPr id="301" name="直線コネクタ 300"/>
        <xdr:cNvCxnSpPr/>
      </xdr:nvCxnSpPr>
      <xdr:spPr>
        <a:xfrm>
          <a:off x="14782800" y="6120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120142</xdr:rowOff>
    </xdr:to>
    <xdr:cxnSp macro="">
      <xdr:nvCxnSpPr>
        <xdr:cNvPr id="304" name="直線コネクタ 303"/>
        <xdr:cNvCxnSpPr/>
      </xdr:nvCxnSpPr>
      <xdr:spPr>
        <a:xfrm>
          <a:off x="13893800" y="6002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07" name="直線コネクタ 306"/>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7" name="楕円 316"/>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18"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19" name="楕円 318"/>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0" name="テキスト ボックス 319"/>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1" name="楕円 320"/>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2" name="テキスト ボックス 321"/>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3" name="楕円 322"/>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4" name="テキスト ボックス 323"/>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5" name="楕円 324"/>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6" name="テキスト ボックス 325"/>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近年の公共事業の実施により公債費が増加しているが、令和３年度は普通交付税の増加により経常収支比率は低下した。公共施設の老朽化が進んでおり、更新のための公債費も増加する見込みである。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149861</xdr:rowOff>
    </xdr:from>
    <xdr:to>
      <xdr:col>24</xdr:col>
      <xdr:colOff>25400</xdr:colOff>
      <xdr:row>78</xdr:row>
      <xdr:rowOff>16511</xdr:rowOff>
    </xdr:to>
    <xdr:cxnSp macro="">
      <xdr:nvCxnSpPr>
        <xdr:cNvPr id="358" name="直線コネクタ 357"/>
        <xdr:cNvCxnSpPr/>
      </xdr:nvCxnSpPr>
      <xdr:spPr>
        <a:xfrm flipV="1">
          <a:off x="3987800" y="133515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78</xdr:row>
      <xdr:rowOff>16511</xdr:rowOff>
    </xdr:to>
    <xdr:cxnSp macro="">
      <xdr:nvCxnSpPr>
        <xdr:cNvPr id="361" name="直線コネクタ 360"/>
        <xdr:cNvCxnSpPr/>
      </xdr:nvCxnSpPr>
      <xdr:spPr>
        <a:xfrm>
          <a:off x="3098800" y="133210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96520</xdr:rowOff>
    </xdr:from>
    <xdr:to>
      <xdr:col>15</xdr:col>
      <xdr:colOff>98425</xdr:colOff>
      <xdr:row>77</xdr:row>
      <xdr:rowOff>119380</xdr:rowOff>
    </xdr:to>
    <xdr:cxnSp macro="">
      <xdr:nvCxnSpPr>
        <xdr:cNvPr id="364" name="直線コネクタ 363"/>
        <xdr:cNvCxnSpPr/>
      </xdr:nvCxnSpPr>
      <xdr:spPr>
        <a:xfrm>
          <a:off x="2209800" y="13298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96520</xdr:rowOff>
    </xdr:to>
    <xdr:cxnSp macro="">
      <xdr:nvCxnSpPr>
        <xdr:cNvPr id="367" name="直線コネクタ 366"/>
        <xdr:cNvCxnSpPr/>
      </xdr:nvCxnSpPr>
      <xdr:spPr>
        <a:xfrm>
          <a:off x="1320800" y="13248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99061</xdr:rowOff>
    </xdr:from>
    <xdr:to>
      <xdr:col>24</xdr:col>
      <xdr:colOff>76200</xdr:colOff>
      <xdr:row>78</xdr:row>
      <xdr:rowOff>29211</xdr:rowOff>
    </xdr:to>
    <xdr:sp macro="" textlink="">
      <xdr:nvSpPr>
        <xdr:cNvPr id="377" name="楕円 376"/>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71138</xdr:rowOff>
    </xdr:from>
    <xdr:ext cx="762000" cy="259045"/>
    <xdr:sp macro="" textlink="">
      <xdr:nvSpPr>
        <xdr:cNvPr id="378"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79" name="楕円 378"/>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0" name="テキスト ボックス 379"/>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1" name="楕円 380"/>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2" name="テキスト ボックス 381"/>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45720</xdr:rowOff>
    </xdr:from>
    <xdr:to>
      <xdr:col>11</xdr:col>
      <xdr:colOff>60325</xdr:colOff>
      <xdr:row>77</xdr:row>
      <xdr:rowOff>147320</xdr:rowOff>
    </xdr:to>
    <xdr:sp macro="" textlink="">
      <xdr:nvSpPr>
        <xdr:cNvPr id="383" name="楕円 382"/>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132097</xdr:rowOff>
    </xdr:from>
    <xdr:ext cx="762000" cy="259045"/>
    <xdr:sp macro="" textlink="">
      <xdr:nvSpPr>
        <xdr:cNvPr id="384" name="テキスト ボックス 383"/>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5" name="楕円 384"/>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6" name="テキスト ボックス 385"/>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大幅な増加により経常収支比率は改善しているが、支出はむしろ増加傾向となっている。デジタル化等の新たな経費も今後増加することを見込んでいるが、村税等は人口が減少する中、増加は見込めない状況。</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78</xdr:row>
      <xdr:rowOff>71482</xdr:rowOff>
    </xdr:to>
    <xdr:cxnSp macro="">
      <xdr:nvCxnSpPr>
        <xdr:cNvPr id="421" name="直線コネクタ 420"/>
        <xdr:cNvCxnSpPr/>
      </xdr:nvCxnSpPr>
      <xdr:spPr>
        <a:xfrm flipV="1">
          <a:off x="15671800" y="13144137"/>
          <a:ext cx="8382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71482</xdr:rowOff>
    </xdr:from>
    <xdr:to>
      <xdr:col>78</xdr:col>
      <xdr:colOff>69850</xdr:colOff>
      <xdr:row>79</xdr:row>
      <xdr:rowOff>14332</xdr:rowOff>
    </xdr:to>
    <xdr:cxnSp macro="">
      <xdr:nvCxnSpPr>
        <xdr:cNvPr id="424" name="直線コネクタ 423"/>
        <xdr:cNvCxnSpPr/>
      </xdr:nvCxnSpPr>
      <xdr:spPr>
        <a:xfrm flipV="1">
          <a:off x="14782800" y="134445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14332</xdr:rowOff>
    </xdr:from>
    <xdr:to>
      <xdr:col>73</xdr:col>
      <xdr:colOff>180975</xdr:colOff>
      <xdr:row>79</xdr:row>
      <xdr:rowOff>105773</xdr:rowOff>
    </xdr:to>
    <xdr:cxnSp macro="">
      <xdr:nvCxnSpPr>
        <xdr:cNvPr id="427" name="直線コネクタ 426"/>
        <xdr:cNvCxnSpPr/>
      </xdr:nvCxnSpPr>
      <xdr:spPr>
        <a:xfrm flipV="1">
          <a:off x="13893800" y="1355888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171087</xdr:rowOff>
    </xdr:from>
    <xdr:to>
      <xdr:col>69</xdr:col>
      <xdr:colOff>92075</xdr:colOff>
      <xdr:row>79</xdr:row>
      <xdr:rowOff>105773</xdr:rowOff>
    </xdr:to>
    <xdr:cxnSp macro="">
      <xdr:nvCxnSpPr>
        <xdr:cNvPr id="430" name="直線コネクタ 429"/>
        <xdr:cNvCxnSpPr/>
      </xdr:nvCxnSpPr>
      <xdr:spPr>
        <a:xfrm>
          <a:off x="13004800" y="1337273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0" name="楕円 439"/>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79664</xdr:rowOff>
    </xdr:from>
    <xdr:ext cx="762000" cy="259045"/>
    <xdr:sp macro="" textlink="">
      <xdr:nvSpPr>
        <xdr:cNvPr id="441" name="公債費以外該当値テキスト"/>
        <xdr:cNvSpPr txBox="1"/>
      </xdr:nvSpPr>
      <xdr:spPr>
        <a:xfrm>
          <a:off x="16598900" y="129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20682</xdr:rowOff>
    </xdr:from>
    <xdr:to>
      <xdr:col>78</xdr:col>
      <xdr:colOff>120650</xdr:colOff>
      <xdr:row>78</xdr:row>
      <xdr:rowOff>122282</xdr:rowOff>
    </xdr:to>
    <xdr:sp macro="" textlink="">
      <xdr:nvSpPr>
        <xdr:cNvPr id="442" name="楕円 441"/>
        <xdr:cNvSpPr/>
      </xdr:nvSpPr>
      <xdr:spPr>
        <a:xfrm>
          <a:off x="15621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107059</xdr:rowOff>
    </xdr:from>
    <xdr:ext cx="736600" cy="259045"/>
    <xdr:sp macro="" textlink="">
      <xdr:nvSpPr>
        <xdr:cNvPr id="443" name="テキスト ボックス 442"/>
        <xdr:cNvSpPr txBox="1"/>
      </xdr:nvSpPr>
      <xdr:spPr>
        <a:xfrm>
          <a:off x="15290800" y="1348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134982</xdr:rowOff>
    </xdr:from>
    <xdr:to>
      <xdr:col>74</xdr:col>
      <xdr:colOff>31750</xdr:colOff>
      <xdr:row>79</xdr:row>
      <xdr:rowOff>65132</xdr:rowOff>
    </xdr:to>
    <xdr:sp macro="" textlink="">
      <xdr:nvSpPr>
        <xdr:cNvPr id="444" name="楕円 443"/>
        <xdr:cNvSpPr/>
      </xdr:nvSpPr>
      <xdr:spPr>
        <a:xfrm>
          <a:off x="14732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49909</xdr:rowOff>
    </xdr:from>
    <xdr:ext cx="762000" cy="259045"/>
    <xdr:sp macro="" textlink="">
      <xdr:nvSpPr>
        <xdr:cNvPr id="445" name="テキスト ボックス 444"/>
        <xdr:cNvSpPr txBox="1"/>
      </xdr:nvSpPr>
      <xdr:spPr>
        <a:xfrm>
          <a:off x="14401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54973</xdr:rowOff>
    </xdr:from>
    <xdr:to>
      <xdr:col>69</xdr:col>
      <xdr:colOff>142875</xdr:colOff>
      <xdr:row>79</xdr:row>
      <xdr:rowOff>156573</xdr:rowOff>
    </xdr:to>
    <xdr:sp macro="" textlink="">
      <xdr:nvSpPr>
        <xdr:cNvPr id="446" name="楕円 445"/>
        <xdr:cNvSpPr/>
      </xdr:nvSpPr>
      <xdr:spPr>
        <a:xfrm>
          <a:off x="13843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141350</xdr:rowOff>
    </xdr:from>
    <xdr:ext cx="762000" cy="259045"/>
    <xdr:sp macro="" textlink="">
      <xdr:nvSpPr>
        <xdr:cNvPr id="447" name="テキスト ボックス 446"/>
        <xdr:cNvSpPr txBox="1"/>
      </xdr:nvSpPr>
      <xdr:spPr>
        <a:xfrm>
          <a:off x="13512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120287</xdr:rowOff>
    </xdr:from>
    <xdr:to>
      <xdr:col>65</xdr:col>
      <xdr:colOff>53975</xdr:colOff>
      <xdr:row>78</xdr:row>
      <xdr:rowOff>50437</xdr:rowOff>
    </xdr:to>
    <xdr:sp macro="" textlink="">
      <xdr:nvSpPr>
        <xdr:cNvPr id="448" name="楕円 447"/>
        <xdr:cNvSpPr/>
      </xdr:nvSpPr>
      <xdr:spPr>
        <a:xfrm>
          <a:off x="12954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60614</xdr:rowOff>
    </xdr:from>
    <xdr:ext cx="762000" cy="259045"/>
    <xdr:sp macro="" textlink="">
      <xdr:nvSpPr>
        <xdr:cNvPr id="449" name="テキスト ボックス 448"/>
        <xdr:cNvSpPr txBox="1"/>
      </xdr:nvSpPr>
      <xdr:spPr>
        <a:xfrm>
          <a:off x="12623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81910</xdr:rowOff>
    </xdr:from>
    <xdr:to>
      <xdr:col>29</xdr:col>
      <xdr:colOff>127000</xdr:colOff>
      <xdr:row>15</xdr:row>
      <xdr:rowOff>157509</xdr:rowOff>
    </xdr:to>
    <xdr:cxnSp macro="">
      <xdr:nvCxnSpPr>
        <xdr:cNvPr id="51" name="直線コネクタ 50"/>
        <xdr:cNvCxnSpPr/>
      </xdr:nvCxnSpPr>
      <xdr:spPr bwMode="auto">
        <a:xfrm flipV="1">
          <a:off x="5003800" y="2701285"/>
          <a:ext cx="647700" cy="75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157509</xdr:rowOff>
    </xdr:from>
    <xdr:to>
      <xdr:col>26</xdr:col>
      <xdr:colOff>50800</xdr:colOff>
      <xdr:row>16</xdr:row>
      <xdr:rowOff>6287</xdr:rowOff>
    </xdr:to>
    <xdr:cxnSp macro="">
      <xdr:nvCxnSpPr>
        <xdr:cNvPr id="54" name="直線コネクタ 53"/>
        <xdr:cNvCxnSpPr/>
      </xdr:nvCxnSpPr>
      <xdr:spPr bwMode="auto">
        <a:xfrm flipV="1">
          <a:off x="4305300" y="2776884"/>
          <a:ext cx="698500" cy="2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6287</xdr:rowOff>
    </xdr:from>
    <xdr:to>
      <xdr:col>22</xdr:col>
      <xdr:colOff>114300</xdr:colOff>
      <xdr:row>16</xdr:row>
      <xdr:rowOff>9961</xdr:rowOff>
    </xdr:to>
    <xdr:cxnSp macro="">
      <xdr:nvCxnSpPr>
        <xdr:cNvPr id="57" name="直線コネクタ 56"/>
        <xdr:cNvCxnSpPr/>
      </xdr:nvCxnSpPr>
      <xdr:spPr bwMode="auto">
        <a:xfrm flipV="1">
          <a:off x="3606800" y="2797112"/>
          <a:ext cx="698500" cy="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9961</xdr:rowOff>
    </xdr:from>
    <xdr:to>
      <xdr:col>18</xdr:col>
      <xdr:colOff>177800</xdr:colOff>
      <xdr:row>16</xdr:row>
      <xdr:rowOff>29632</xdr:rowOff>
    </xdr:to>
    <xdr:cxnSp macro="">
      <xdr:nvCxnSpPr>
        <xdr:cNvPr id="60" name="直線コネクタ 59"/>
        <xdr:cNvCxnSpPr/>
      </xdr:nvCxnSpPr>
      <xdr:spPr bwMode="auto">
        <a:xfrm flipV="1">
          <a:off x="2908300" y="2800786"/>
          <a:ext cx="698500" cy="1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31110</xdr:rowOff>
    </xdr:from>
    <xdr:to>
      <xdr:col>29</xdr:col>
      <xdr:colOff>177800</xdr:colOff>
      <xdr:row>15</xdr:row>
      <xdr:rowOff>132710</xdr:rowOff>
    </xdr:to>
    <xdr:sp macro="" textlink="">
      <xdr:nvSpPr>
        <xdr:cNvPr id="70" name="楕円 69"/>
        <xdr:cNvSpPr/>
      </xdr:nvSpPr>
      <xdr:spPr bwMode="auto">
        <a:xfrm>
          <a:off x="5600700" y="265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47637</xdr:rowOff>
    </xdr:from>
    <xdr:ext cx="762000" cy="259045"/>
    <xdr:sp macro="" textlink="">
      <xdr:nvSpPr>
        <xdr:cNvPr id="71" name="人口1人当たり決算額の推移該当値テキスト130"/>
        <xdr:cNvSpPr txBox="1"/>
      </xdr:nvSpPr>
      <xdr:spPr>
        <a:xfrm>
          <a:off x="5740400" y="249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106709</xdr:rowOff>
    </xdr:from>
    <xdr:to>
      <xdr:col>26</xdr:col>
      <xdr:colOff>101600</xdr:colOff>
      <xdr:row>16</xdr:row>
      <xdr:rowOff>36859</xdr:rowOff>
    </xdr:to>
    <xdr:sp macro="" textlink="">
      <xdr:nvSpPr>
        <xdr:cNvPr id="72" name="楕円 71"/>
        <xdr:cNvSpPr/>
      </xdr:nvSpPr>
      <xdr:spPr bwMode="auto">
        <a:xfrm>
          <a:off x="4953000" y="272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47036</xdr:rowOff>
    </xdr:from>
    <xdr:ext cx="736600" cy="259045"/>
    <xdr:sp macro="" textlink="">
      <xdr:nvSpPr>
        <xdr:cNvPr id="73" name="テキスト ボックス 72"/>
        <xdr:cNvSpPr txBox="1"/>
      </xdr:nvSpPr>
      <xdr:spPr>
        <a:xfrm>
          <a:off x="4622800" y="249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126937</xdr:rowOff>
    </xdr:from>
    <xdr:to>
      <xdr:col>22</xdr:col>
      <xdr:colOff>165100</xdr:colOff>
      <xdr:row>16</xdr:row>
      <xdr:rowOff>57087</xdr:rowOff>
    </xdr:to>
    <xdr:sp macro="" textlink="">
      <xdr:nvSpPr>
        <xdr:cNvPr id="74" name="楕円 73"/>
        <xdr:cNvSpPr/>
      </xdr:nvSpPr>
      <xdr:spPr bwMode="auto">
        <a:xfrm>
          <a:off x="4254500" y="27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67264</xdr:rowOff>
    </xdr:from>
    <xdr:ext cx="762000" cy="259045"/>
    <xdr:sp macro="" textlink="">
      <xdr:nvSpPr>
        <xdr:cNvPr id="75" name="テキスト ボックス 74"/>
        <xdr:cNvSpPr txBox="1"/>
      </xdr:nvSpPr>
      <xdr:spPr>
        <a:xfrm>
          <a:off x="3924300" y="251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130611</xdr:rowOff>
    </xdr:from>
    <xdr:to>
      <xdr:col>19</xdr:col>
      <xdr:colOff>38100</xdr:colOff>
      <xdr:row>16</xdr:row>
      <xdr:rowOff>60761</xdr:rowOff>
    </xdr:to>
    <xdr:sp macro="" textlink="">
      <xdr:nvSpPr>
        <xdr:cNvPr id="76" name="楕円 75"/>
        <xdr:cNvSpPr/>
      </xdr:nvSpPr>
      <xdr:spPr bwMode="auto">
        <a:xfrm>
          <a:off x="3556000" y="2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70938</xdr:rowOff>
    </xdr:from>
    <xdr:ext cx="762000" cy="259045"/>
    <xdr:sp macro="" textlink="">
      <xdr:nvSpPr>
        <xdr:cNvPr id="77" name="テキスト ボックス 76"/>
        <xdr:cNvSpPr txBox="1"/>
      </xdr:nvSpPr>
      <xdr:spPr>
        <a:xfrm>
          <a:off x="3225800" y="251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150282</xdr:rowOff>
    </xdr:from>
    <xdr:to>
      <xdr:col>15</xdr:col>
      <xdr:colOff>101600</xdr:colOff>
      <xdr:row>16</xdr:row>
      <xdr:rowOff>80432</xdr:rowOff>
    </xdr:to>
    <xdr:sp macro="" textlink="">
      <xdr:nvSpPr>
        <xdr:cNvPr id="78" name="楕円 77"/>
        <xdr:cNvSpPr/>
      </xdr:nvSpPr>
      <xdr:spPr bwMode="auto">
        <a:xfrm>
          <a:off x="2857500" y="27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90609</xdr:rowOff>
    </xdr:from>
    <xdr:ext cx="762000" cy="259045"/>
    <xdr:sp macro="" textlink="">
      <xdr:nvSpPr>
        <xdr:cNvPr id="79" name="テキスト ボックス 78"/>
        <xdr:cNvSpPr txBox="1"/>
      </xdr:nvSpPr>
      <xdr:spPr>
        <a:xfrm>
          <a:off x="2527300" y="25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303828</xdr:rowOff>
    </xdr:from>
    <xdr:to>
      <xdr:col>29</xdr:col>
      <xdr:colOff>127000</xdr:colOff>
      <xdr:row>36</xdr:row>
      <xdr:rowOff>27942</xdr:rowOff>
    </xdr:to>
    <xdr:cxnSp macro="">
      <xdr:nvCxnSpPr>
        <xdr:cNvPr id="109" name="直線コネクタ 108"/>
        <xdr:cNvCxnSpPr/>
      </xdr:nvCxnSpPr>
      <xdr:spPr bwMode="auto">
        <a:xfrm flipV="1">
          <a:off x="5003800" y="6914178"/>
          <a:ext cx="647700" cy="6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27942</xdr:rowOff>
    </xdr:from>
    <xdr:to>
      <xdr:col>26</xdr:col>
      <xdr:colOff>50800</xdr:colOff>
      <xdr:row>36</xdr:row>
      <xdr:rowOff>89538</xdr:rowOff>
    </xdr:to>
    <xdr:cxnSp macro="">
      <xdr:nvCxnSpPr>
        <xdr:cNvPr id="112" name="直線コネクタ 111"/>
        <xdr:cNvCxnSpPr/>
      </xdr:nvCxnSpPr>
      <xdr:spPr bwMode="auto">
        <a:xfrm flipV="1">
          <a:off x="4305300" y="6981192"/>
          <a:ext cx="698500" cy="6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89538</xdr:rowOff>
    </xdr:from>
    <xdr:to>
      <xdr:col>22</xdr:col>
      <xdr:colOff>114300</xdr:colOff>
      <xdr:row>36</xdr:row>
      <xdr:rowOff>143505</xdr:rowOff>
    </xdr:to>
    <xdr:cxnSp macro="">
      <xdr:nvCxnSpPr>
        <xdr:cNvPr id="115" name="直線コネクタ 114"/>
        <xdr:cNvCxnSpPr/>
      </xdr:nvCxnSpPr>
      <xdr:spPr bwMode="auto">
        <a:xfrm flipV="1">
          <a:off x="3606800" y="7042788"/>
          <a:ext cx="698500" cy="5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143505</xdr:rowOff>
    </xdr:from>
    <xdr:to>
      <xdr:col>18</xdr:col>
      <xdr:colOff>177800</xdr:colOff>
      <xdr:row>37</xdr:row>
      <xdr:rowOff>163571</xdr:rowOff>
    </xdr:to>
    <xdr:cxnSp macro="">
      <xdr:nvCxnSpPr>
        <xdr:cNvPr id="118" name="直線コネクタ 117"/>
        <xdr:cNvCxnSpPr/>
      </xdr:nvCxnSpPr>
      <xdr:spPr bwMode="auto">
        <a:xfrm flipV="1">
          <a:off x="2908300" y="7096755"/>
          <a:ext cx="698500" cy="1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253028</xdr:rowOff>
    </xdr:from>
    <xdr:to>
      <xdr:col>29</xdr:col>
      <xdr:colOff>177800</xdr:colOff>
      <xdr:row>36</xdr:row>
      <xdr:rowOff>11728</xdr:rowOff>
    </xdr:to>
    <xdr:sp macro="" textlink="">
      <xdr:nvSpPr>
        <xdr:cNvPr id="128" name="楕円 127"/>
        <xdr:cNvSpPr/>
      </xdr:nvSpPr>
      <xdr:spPr bwMode="auto">
        <a:xfrm>
          <a:off x="5600700" y="686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98105</xdr:rowOff>
    </xdr:from>
    <xdr:ext cx="762000" cy="259045"/>
    <xdr:sp macro="" textlink="">
      <xdr:nvSpPr>
        <xdr:cNvPr id="129" name="人口1人当たり決算額の推移該当値テキスト445"/>
        <xdr:cNvSpPr txBox="1"/>
      </xdr:nvSpPr>
      <xdr:spPr>
        <a:xfrm>
          <a:off x="5740400" y="67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320042</xdr:rowOff>
    </xdr:from>
    <xdr:to>
      <xdr:col>26</xdr:col>
      <xdr:colOff>101600</xdr:colOff>
      <xdr:row>36</xdr:row>
      <xdr:rowOff>78742</xdr:rowOff>
    </xdr:to>
    <xdr:sp macro="" textlink="">
      <xdr:nvSpPr>
        <xdr:cNvPr id="130" name="楕円 129"/>
        <xdr:cNvSpPr/>
      </xdr:nvSpPr>
      <xdr:spPr bwMode="auto">
        <a:xfrm>
          <a:off x="4953000" y="6930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88919</xdr:rowOff>
    </xdr:from>
    <xdr:ext cx="736600" cy="259045"/>
    <xdr:sp macro="" textlink="">
      <xdr:nvSpPr>
        <xdr:cNvPr id="131" name="テキスト ボックス 130"/>
        <xdr:cNvSpPr txBox="1"/>
      </xdr:nvSpPr>
      <xdr:spPr>
        <a:xfrm>
          <a:off x="4622800" y="669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38738</xdr:rowOff>
    </xdr:from>
    <xdr:to>
      <xdr:col>22</xdr:col>
      <xdr:colOff>165100</xdr:colOff>
      <xdr:row>36</xdr:row>
      <xdr:rowOff>140338</xdr:rowOff>
    </xdr:to>
    <xdr:sp macro="" textlink="">
      <xdr:nvSpPr>
        <xdr:cNvPr id="132" name="楕円 131"/>
        <xdr:cNvSpPr/>
      </xdr:nvSpPr>
      <xdr:spPr bwMode="auto">
        <a:xfrm>
          <a:off x="4254500" y="6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150515</xdr:rowOff>
    </xdr:from>
    <xdr:ext cx="762000" cy="259045"/>
    <xdr:sp macro="" textlink="">
      <xdr:nvSpPr>
        <xdr:cNvPr id="133" name="テキスト ボックス 132"/>
        <xdr:cNvSpPr txBox="1"/>
      </xdr:nvSpPr>
      <xdr:spPr>
        <a:xfrm>
          <a:off x="3924300" y="676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92705</xdr:rowOff>
    </xdr:from>
    <xdr:to>
      <xdr:col>19</xdr:col>
      <xdr:colOff>38100</xdr:colOff>
      <xdr:row>37</xdr:row>
      <xdr:rowOff>22855</xdr:rowOff>
    </xdr:to>
    <xdr:sp macro="" textlink="">
      <xdr:nvSpPr>
        <xdr:cNvPr id="134" name="楕円 133"/>
        <xdr:cNvSpPr/>
      </xdr:nvSpPr>
      <xdr:spPr bwMode="auto">
        <a:xfrm>
          <a:off x="3556000" y="704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204482</xdr:rowOff>
    </xdr:from>
    <xdr:ext cx="762000" cy="259045"/>
    <xdr:sp macro="" textlink="">
      <xdr:nvSpPr>
        <xdr:cNvPr id="135" name="テキスト ボックス 134"/>
        <xdr:cNvSpPr txBox="1"/>
      </xdr:nvSpPr>
      <xdr:spPr>
        <a:xfrm>
          <a:off x="3225800" y="68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112771</xdr:rowOff>
    </xdr:from>
    <xdr:to>
      <xdr:col>15</xdr:col>
      <xdr:colOff>101600</xdr:colOff>
      <xdr:row>37</xdr:row>
      <xdr:rowOff>214371</xdr:rowOff>
    </xdr:to>
    <xdr:sp macro="" textlink="">
      <xdr:nvSpPr>
        <xdr:cNvPr id="136" name="楕円 135"/>
        <xdr:cNvSpPr/>
      </xdr:nvSpPr>
      <xdr:spPr bwMode="auto">
        <a:xfrm>
          <a:off x="2857500" y="723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199148</xdr:rowOff>
    </xdr:from>
    <xdr:ext cx="762000" cy="259045"/>
    <xdr:sp macro="" textlink="">
      <xdr:nvSpPr>
        <xdr:cNvPr id="137" name="テキスト ボックス 136"/>
        <xdr:cNvSpPr txBox="1"/>
      </xdr:nvSpPr>
      <xdr:spPr>
        <a:xfrm>
          <a:off x="2527300" y="732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55547</xdr:rowOff>
    </xdr:from>
    <xdr:to>
      <xdr:col>24</xdr:col>
      <xdr:colOff>63500</xdr:colOff>
      <xdr:row>34</xdr:row>
      <xdr:rowOff>92951</xdr:rowOff>
    </xdr:to>
    <xdr:cxnSp macro="">
      <xdr:nvCxnSpPr>
        <xdr:cNvPr id="62" name="直線コネクタ 61"/>
        <xdr:cNvCxnSpPr/>
      </xdr:nvCxnSpPr>
      <xdr:spPr>
        <a:xfrm flipV="1">
          <a:off x="3797300" y="5884847"/>
          <a:ext cx="8382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92951</xdr:rowOff>
    </xdr:from>
    <xdr:to>
      <xdr:col>19</xdr:col>
      <xdr:colOff>177800</xdr:colOff>
      <xdr:row>35</xdr:row>
      <xdr:rowOff>50603</xdr:rowOff>
    </xdr:to>
    <xdr:cxnSp macro="">
      <xdr:nvCxnSpPr>
        <xdr:cNvPr id="65" name="直線コネクタ 64"/>
        <xdr:cNvCxnSpPr/>
      </xdr:nvCxnSpPr>
      <xdr:spPr>
        <a:xfrm flipV="1">
          <a:off x="2908300" y="5922251"/>
          <a:ext cx="889000" cy="1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40211</xdr:rowOff>
    </xdr:from>
    <xdr:to>
      <xdr:col>15</xdr:col>
      <xdr:colOff>50800</xdr:colOff>
      <xdr:row>35</xdr:row>
      <xdr:rowOff>50603</xdr:rowOff>
    </xdr:to>
    <xdr:cxnSp macro="">
      <xdr:nvCxnSpPr>
        <xdr:cNvPr id="68" name="直線コネクタ 67"/>
        <xdr:cNvCxnSpPr/>
      </xdr:nvCxnSpPr>
      <xdr:spPr>
        <a:xfrm>
          <a:off x="2019300" y="6040961"/>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40211</xdr:rowOff>
    </xdr:from>
    <xdr:to>
      <xdr:col>10</xdr:col>
      <xdr:colOff>114300</xdr:colOff>
      <xdr:row>35</xdr:row>
      <xdr:rowOff>82321</xdr:rowOff>
    </xdr:to>
    <xdr:cxnSp macro="">
      <xdr:nvCxnSpPr>
        <xdr:cNvPr id="71" name="直線コネクタ 70"/>
        <xdr:cNvCxnSpPr/>
      </xdr:nvCxnSpPr>
      <xdr:spPr>
        <a:xfrm flipV="1">
          <a:off x="1130300" y="6040961"/>
          <a:ext cx="889000" cy="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4747</xdr:rowOff>
    </xdr:from>
    <xdr:to>
      <xdr:col>24</xdr:col>
      <xdr:colOff>114300</xdr:colOff>
      <xdr:row>34</xdr:row>
      <xdr:rowOff>106347</xdr:rowOff>
    </xdr:to>
    <xdr:sp macro="" textlink="">
      <xdr:nvSpPr>
        <xdr:cNvPr id="81" name="楕円 80"/>
        <xdr:cNvSpPr/>
      </xdr:nvSpPr>
      <xdr:spPr>
        <a:xfrm>
          <a:off x="4584700" y="58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27624</xdr:rowOff>
    </xdr:from>
    <xdr:ext cx="599010" cy="259045"/>
    <xdr:sp macro="" textlink="">
      <xdr:nvSpPr>
        <xdr:cNvPr id="82" name="人件費該当値テキスト"/>
        <xdr:cNvSpPr txBox="1"/>
      </xdr:nvSpPr>
      <xdr:spPr>
        <a:xfrm>
          <a:off x="4686300" y="568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42151</xdr:rowOff>
    </xdr:from>
    <xdr:to>
      <xdr:col>20</xdr:col>
      <xdr:colOff>38100</xdr:colOff>
      <xdr:row>34</xdr:row>
      <xdr:rowOff>143751</xdr:rowOff>
    </xdr:to>
    <xdr:sp macro="" textlink="">
      <xdr:nvSpPr>
        <xdr:cNvPr id="83" name="楕円 82"/>
        <xdr:cNvSpPr/>
      </xdr:nvSpPr>
      <xdr:spPr>
        <a:xfrm>
          <a:off x="3746500" y="58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160278</xdr:rowOff>
    </xdr:from>
    <xdr:ext cx="599010" cy="259045"/>
    <xdr:sp macro="" textlink="">
      <xdr:nvSpPr>
        <xdr:cNvPr id="84" name="テキスト ボックス 83"/>
        <xdr:cNvSpPr txBox="1"/>
      </xdr:nvSpPr>
      <xdr:spPr>
        <a:xfrm>
          <a:off x="3497795" y="564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171253</xdr:rowOff>
    </xdr:from>
    <xdr:to>
      <xdr:col>15</xdr:col>
      <xdr:colOff>101600</xdr:colOff>
      <xdr:row>35</xdr:row>
      <xdr:rowOff>101403</xdr:rowOff>
    </xdr:to>
    <xdr:sp macro="" textlink="">
      <xdr:nvSpPr>
        <xdr:cNvPr id="85" name="楕円 84"/>
        <xdr:cNvSpPr/>
      </xdr:nvSpPr>
      <xdr:spPr>
        <a:xfrm>
          <a:off x="2857500" y="60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117930</xdr:rowOff>
    </xdr:from>
    <xdr:ext cx="599010" cy="259045"/>
    <xdr:sp macro="" textlink="">
      <xdr:nvSpPr>
        <xdr:cNvPr id="86" name="テキスト ボックス 85"/>
        <xdr:cNvSpPr txBox="1"/>
      </xdr:nvSpPr>
      <xdr:spPr>
        <a:xfrm>
          <a:off x="2608795" y="577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160861</xdr:rowOff>
    </xdr:from>
    <xdr:to>
      <xdr:col>10</xdr:col>
      <xdr:colOff>165100</xdr:colOff>
      <xdr:row>35</xdr:row>
      <xdr:rowOff>91011</xdr:rowOff>
    </xdr:to>
    <xdr:sp macro="" textlink="">
      <xdr:nvSpPr>
        <xdr:cNvPr id="87" name="楕円 86"/>
        <xdr:cNvSpPr/>
      </xdr:nvSpPr>
      <xdr:spPr>
        <a:xfrm>
          <a:off x="1968500" y="59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107538</xdr:rowOff>
    </xdr:from>
    <xdr:ext cx="599010" cy="259045"/>
    <xdr:sp macro="" textlink="">
      <xdr:nvSpPr>
        <xdr:cNvPr id="88" name="テキスト ボックス 87"/>
        <xdr:cNvSpPr txBox="1"/>
      </xdr:nvSpPr>
      <xdr:spPr>
        <a:xfrm>
          <a:off x="1719795" y="576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31521</xdr:rowOff>
    </xdr:from>
    <xdr:to>
      <xdr:col>6</xdr:col>
      <xdr:colOff>38100</xdr:colOff>
      <xdr:row>35</xdr:row>
      <xdr:rowOff>133121</xdr:rowOff>
    </xdr:to>
    <xdr:sp macro="" textlink="">
      <xdr:nvSpPr>
        <xdr:cNvPr id="89" name="楕円 88"/>
        <xdr:cNvSpPr/>
      </xdr:nvSpPr>
      <xdr:spPr>
        <a:xfrm>
          <a:off x="1079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149648</xdr:rowOff>
    </xdr:from>
    <xdr:ext cx="599010" cy="259045"/>
    <xdr:sp macro="" textlink="">
      <xdr:nvSpPr>
        <xdr:cNvPr id="90" name="テキスト ボックス 89"/>
        <xdr:cNvSpPr txBox="1"/>
      </xdr:nvSpPr>
      <xdr:spPr>
        <a:xfrm>
          <a:off x="830795" y="580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83142</xdr:rowOff>
    </xdr:from>
    <xdr:to>
      <xdr:col>24</xdr:col>
      <xdr:colOff>62865</xdr:colOff>
      <xdr:row>58</xdr:row>
      <xdr:rowOff>95810</xdr:rowOff>
    </xdr:to>
    <xdr:cxnSp macro="">
      <xdr:nvCxnSpPr>
        <xdr:cNvPr id="112" name="直線コネクタ 111"/>
        <xdr:cNvCxnSpPr/>
      </xdr:nvCxnSpPr>
      <xdr:spPr>
        <a:xfrm flipV="1">
          <a:off x="4633595" y="9341442"/>
          <a:ext cx="1270" cy="69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99637</xdr:rowOff>
    </xdr:from>
    <xdr:ext cx="534377" cy="259045"/>
    <xdr:sp macro="" textlink="">
      <xdr:nvSpPr>
        <xdr:cNvPr id="113" name="物件費最小値テキスト"/>
        <xdr:cNvSpPr txBox="1"/>
      </xdr:nvSpPr>
      <xdr:spPr>
        <a:xfrm>
          <a:off x="4686300" y="100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95810</xdr:rowOff>
    </xdr:from>
    <xdr:to>
      <xdr:col>24</xdr:col>
      <xdr:colOff>152400</xdr:colOff>
      <xdr:row>58</xdr:row>
      <xdr:rowOff>95810</xdr:rowOff>
    </xdr:to>
    <xdr:cxnSp macro="">
      <xdr:nvCxnSpPr>
        <xdr:cNvPr id="114" name="直線コネクタ 113"/>
        <xdr:cNvCxnSpPr/>
      </xdr:nvCxnSpPr>
      <xdr:spPr>
        <a:xfrm>
          <a:off x="4546600" y="1003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29819</xdr:rowOff>
    </xdr:from>
    <xdr:ext cx="690189" cy="259045"/>
    <xdr:sp macro="" textlink="">
      <xdr:nvSpPr>
        <xdr:cNvPr id="115" name="物件費最大値テキスト"/>
        <xdr:cNvSpPr txBox="1"/>
      </xdr:nvSpPr>
      <xdr:spPr>
        <a:xfrm>
          <a:off x="4686300" y="9116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83142</xdr:rowOff>
    </xdr:from>
    <xdr:to>
      <xdr:col>24</xdr:col>
      <xdr:colOff>152400</xdr:colOff>
      <xdr:row>54</xdr:row>
      <xdr:rowOff>83142</xdr:rowOff>
    </xdr:to>
    <xdr:cxnSp macro="">
      <xdr:nvCxnSpPr>
        <xdr:cNvPr id="116" name="直線コネクタ 115"/>
        <xdr:cNvCxnSpPr/>
      </xdr:nvCxnSpPr>
      <xdr:spPr>
        <a:xfrm>
          <a:off x="4546600" y="93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83142</xdr:rowOff>
    </xdr:from>
    <xdr:to>
      <xdr:col>24</xdr:col>
      <xdr:colOff>63500</xdr:colOff>
      <xdr:row>55</xdr:row>
      <xdr:rowOff>85223</xdr:rowOff>
    </xdr:to>
    <xdr:cxnSp macro="">
      <xdr:nvCxnSpPr>
        <xdr:cNvPr id="117" name="直線コネクタ 116"/>
        <xdr:cNvCxnSpPr/>
      </xdr:nvCxnSpPr>
      <xdr:spPr>
        <a:xfrm flipV="1">
          <a:off x="3797300" y="9341442"/>
          <a:ext cx="838200" cy="17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124763</xdr:rowOff>
    </xdr:from>
    <xdr:ext cx="599010" cy="259045"/>
    <xdr:sp macro="" textlink="">
      <xdr:nvSpPr>
        <xdr:cNvPr id="118" name="物件費平均値テキスト"/>
        <xdr:cNvSpPr txBox="1"/>
      </xdr:nvSpPr>
      <xdr:spPr>
        <a:xfrm>
          <a:off x="4686300" y="989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146336</xdr:rowOff>
    </xdr:from>
    <xdr:to>
      <xdr:col>24</xdr:col>
      <xdr:colOff>114300</xdr:colOff>
      <xdr:row>58</xdr:row>
      <xdr:rowOff>76486</xdr:rowOff>
    </xdr:to>
    <xdr:sp macro="" textlink="">
      <xdr:nvSpPr>
        <xdr:cNvPr id="119" name="フローチャート: 判断 118"/>
        <xdr:cNvSpPr/>
      </xdr:nvSpPr>
      <xdr:spPr>
        <a:xfrm>
          <a:off x="4584700" y="991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85223</xdr:rowOff>
    </xdr:from>
    <xdr:to>
      <xdr:col>19</xdr:col>
      <xdr:colOff>177800</xdr:colOff>
      <xdr:row>55</xdr:row>
      <xdr:rowOff>110989</xdr:rowOff>
    </xdr:to>
    <xdr:cxnSp macro="">
      <xdr:nvCxnSpPr>
        <xdr:cNvPr id="120" name="直線コネクタ 119"/>
        <xdr:cNvCxnSpPr/>
      </xdr:nvCxnSpPr>
      <xdr:spPr>
        <a:xfrm flipV="1">
          <a:off x="2908300" y="951497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139177</xdr:rowOff>
    </xdr:from>
    <xdr:to>
      <xdr:col>20</xdr:col>
      <xdr:colOff>38100</xdr:colOff>
      <xdr:row>58</xdr:row>
      <xdr:rowOff>69327</xdr:rowOff>
    </xdr:to>
    <xdr:sp macro="" textlink="">
      <xdr:nvSpPr>
        <xdr:cNvPr id="121" name="フローチャート: 判断 120"/>
        <xdr:cNvSpPr/>
      </xdr:nvSpPr>
      <xdr:spPr>
        <a:xfrm>
          <a:off x="3746500" y="991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60454</xdr:rowOff>
    </xdr:from>
    <xdr:ext cx="599010" cy="259045"/>
    <xdr:sp macro="" textlink="">
      <xdr:nvSpPr>
        <xdr:cNvPr id="122" name="テキスト ボックス 121"/>
        <xdr:cNvSpPr txBox="1"/>
      </xdr:nvSpPr>
      <xdr:spPr>
        <a:xfrm>
          <a:off x="3497795" y="1000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74407</xdr:rowOff>
    </xdr:from>
    <xdr:to>
      <xdr:col>15</xdr:col>
      <xdr:colOff>50800</xdr:colOff>
      <xdr:row>55</xdr:row>
      <xdr:rowOff>110989</xdr:rowOff>
    </xdr:to>
    <xdr:cxnSp macro="">
      <xdr:nvCxnSpPr>
        <xdr:cNvPr id="123" name="直線コネクタ 122"/>
        <xdr:cNvCxnSpPr/>
      </xdr:nvCxnSpPr>
      <xdr:spPr>
        <a:xfrm>
          <a:off x="2019300" y="8646907"/>
          <a:ext cx="889000" cy="8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134808</xdr:rowOff>
    </xdr:from>
    <xdr:to>
      <xdr:col>15</xdr:col>
      <xdr:colOff>101600</xdr:colOff>
      <xdr:row>58</xdr:row>
      <xdr:rowOff>64958</xdr:rowOff>
    </xdr:to>
    <xdr:sp macro="" textlink="">
      <xdr:nvSpPr>
        <xdr:cNvPr id="124" name="フローチャート: 判断 123"/>
        <xdr:cNvSpPr/>
      </xdr:nvSpPr>
      <xdr:spPr>
        <a:xfrm>
          <a:off x="2857500" y="99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56085</xdr:rowOff>
    </xdr:from>
    <xdr:ext cx="599010" cy="259045"/>
    <xdr:sp macro="" textlink="">
      <xdr:nvSpPr>
        <xdr:cNvPr id="125" name="テキスト ボックス 124"/>
        <xdr:cNvSpPr txBox="1"/>
      </xdr:nvSpPr>
      <xdr:spPr>
        <a:xfrm>
          <a:off x="2608795" y="100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74407</xdr:rowOff>
    </xdr:from>
    <xdr:to>
      <xdr:col>10</xdr:col>
      <xdr:colOff>114300</xdr:colOff>
      <xdr:row>51</xdr:row>
      <xdr:rowOff>69355</xdr:rowOff>
    </xdr:to>
    <xdr:cxnSp macro="">
      <xdr:nvCxnSpPr>
        <xdr:cNvPr id="126" name="直線コネクタ 125"/>
        <xdr:cNvCxnSpPr/>
      </xdr:nvCxnSpPr>
      <xdr:spPr>
        <a:xfrm flipV="1">
          <a:off x="1130300" y="8646907"/>
          <a:ext cx="889000" cy="1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134162</xdr:rowOff>
    </xdr:from>
    <xdr:to>
      <xdr:col>10</xdr:col>
      <xdr:colOff>165100</xdr:colOff>
      <xdr:row>58</xdr:row>
      <xdr:rowOff>64312</xdr:rowOff>
    </xdr:to>
    <xdr:sp macro="" textlink="">
      <xdr:nvSpPr>
        <xdr:cNvPr id="127" name="フローチャート: 判断 126"/>
        <xdr:cNvSpPr/>
      </xdr:nvSpPr>
      <xdr:spPr>
        <a:xfrm>
          <a:off x="1968500" y="99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55439</xdr:rowOff>
    </xdr:from>
    <xdr:ext cx="599010" cy="259045"/>
    <xdr:sp macro="" textlink="">
      <xdr:nvSpPr>
        <xdr:cNvPr id="128" name="テキスト ボックス 127"/>
        <xdr:cNvSpPr txBox="1"/>
      </xdr:nvSpPr>
      <xdr:spPr>
        <a:xfrm>
          <a:off x="1719795" y="99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132578</xdr:rowOff>
    </xdr:from>
    <xdr:to>
      <xdr:col>6</xdr:col>
      <xdr:colOff>38100</xdr:colOff>
      <xdr:row>58</xdr:row>
      <xdr:rowOff>62728</xdr:rowOff>
    </xdr:to>
    <xdr:sp macro="" textlink="">
      <xdr:nvSpPr>
        <xdr:cNvPr id="129" name="フローチャート: 判断 128"/>
        <xdr:cNvSpPr/>
      </xdr:nvSpPr>
      <xdr:spPr>
        <a:xfrm>
          <a:off x="10795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53855</xdr:rowOff>
    </xdr:from>
    <xdr:ext cx="599010" cy="259045"/>
    <xdr:sp macro="" textlink="">
      <xdr:nvSpPr>
        <xdr:cNvPr id="130" name="テキスト ボックス 129"/>
        <xdr:cNvSpPr txBox="1"/>
      </xdr:nvSpPr>
      <xdr:spPr>
        <a:xfrm>
          <a:off x="830795" y="99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32342</xdr:rowOff>
    </xdr:from>
    <xdr:to>
      <xdr:col>24</xdr:col>
      <xdr:colOff>114300</xdr:colOff>
      <xdr:row>54</xdr:row>
      <xdr:rowOff>133942</xdr:rowOff>
    </xdr:to>
    <xdr:sp macro="" textlink="">
      <xdr:nvSpPr>
        <xdr:cNvPr id="136" name="楕円 135"/>
        <xdr:cNvSpPr/>
      </xdr:nvSpPr>
      <xdr:spPr>
        <a:xfrm>
          <a:off x="4584700" y="92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156819</xdr:rowOff>
    </xdr:from>
    <xdr:ext cx="690189" cy="259045"/>
    <xdr:sp macro="" textlink="">
      <xdr:nvSpPr>
        <xdr:cNvPr id="137" name="物件費該当値テキスト"/>
        <xdr:cNvSpPr txBox="1"/>
      </xdr:nvSpPr>
      <xdr:spPr>
        <a:xfrm>
          <a:off x="4686300" y="9243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34423</xdr:rowOff>
    </xdr:from>
    <xdr:to>
      <xdr:col>20</xdr:col>
      <xdr:colOff>38100</xdr:colOff>
      <xdr:row>55</xdr:row>
      <xdr:rowOff>136023</xdr:rowOff>
    </xdr:to>
    <xdr:sp macro="" textlink="">
      <xdr:nvSpPr>
        <xdr:cNvPr id="138" name="楕円 137"/>
        <xdr:cNvSpPr/>
      </xdr:nvSpPr>
      <xdr:spPr>
        <a:xfrm>
          <a:off x="3746500" y="9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152550</xdr:rowOff>
    </xdr:from>
    <xdr:ext cx="690189" cy="259045"/>
    <xdr:sp macro="" textlink="">
      <xdr:nvSpPr>
        <xdr:cNvPr id="139" name="テキスト ボックス 138"/>
        <xdr:cNvSpPr txBox="1"/>
      </xdr:nvSpPr>
      <xdr:spPr>
        <a:xfrm>
          <a:off x="3452205" y="9239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60189</xdr:rowOff>
    </xdr:from>
    <xdr:to>
      <xdr:col>15</xdr:col>
      <xdr:colOff>101600</xdr:colOff>
      <xdr:row>55</xdr:row>
      <xdr:rowOff>161789</xdr:rowOff>
    </xdr:to>
    <xdr:sp macro="" textlink="">
      <xdr:nvSpPr>
        <xdr:cNvPr id="140" name="楕円 139"/>
        <xdr:cNvSpPr/>
      </xdr:nvSpPr>
      <xdr:spPr>
        <a:xfrm>
          <a:off x="2857500" y="9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6866</xdr:rowOff>
    </xdr:from>
    <xdr:ext cx="690189" cy="259045"/>
    <xdr:sp macro="" textlink="">
      <xdr:nvSpPr>
        <xdr:cNvPr id="141" name="テキスト ボックス 140"/>
        <xdr:cNvSpPr txBox="1"/>
      </xdr:nvSpPr>
      <xdr:spPr>
        <a:xfrm>
          <a:off x="2563205" y="9265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23607</xdr:rowOff>
    </xdr:from>
    <xdr:to>
      <xdr:col>10</xdr:col>
      <xdr:colOff>165100</xdr:colOff>
      <xdr:row>50</xdr:row>
      <xdr:rowOff>125207</xdr:rowOff>
    </xdr:to>
    <xdr:sp macro="" textlink="">
      <xdr:nvSpPr>
        <xdr:cNvPr id="142" name="楕円 141"/>
        <xdr:cNvSpPr/>
      </xdr:nvSpPr>
      <xdr:spPr>
        <a:xfrm>
          <a:off x="1968500" y="85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141734</xdr:rowOff>
    </xdr:from>
    <xdr:ext cx="690189" cy="259045"/>
    <xdr:sp macro="" textlink="">
      <xdr:nvSpPr>
        <xdr:cNvPr id="143" name="テキスト ボックス 142"/>
        <xdr:cNvSpPr txBox="1"/>
      </xdr:nvSpPr>
      <xdr:spPr>
        <a:xfrm>
          <a:off x="1674205" y="837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18555</xdr:rowOff>
    </xdr:from>
    <xdr:to>
      <xdr:col>6</xdr:col>
      <xdr:colOff>38100</xdr:colOff>
      <xdr:row>51</xdr:row>
      <xdr:rowOff>120155</xdr:rowOff>
    </xdr:to>
    <xdr:sp macro="" textlink="">
      <xdr:nvSpPr>
        <xdr:cNvPr id="144" name="楕円 143"/>
        <xdr:cNvSpPr/>
      </xdr:nvSpPr>
      <xdr:spPr>
        <a:xfrm>
          <a:off x="1079500" y="87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136682</xdr:rowOff>
    </xdr:from>
    <xdr:ext cx="690189" cy="259045"/>
    <xdr:sp macro="" textlink="">
      <xdr:nvSpPr>
        <xdr:cNvPr id="145" name="テキスト ボックス 144"/>
        <xdr:cNvSpPr txBox="1"/>
      </xdr:nvSpPr>
      <xdr:spPr>
        <a:xfrm>
          <a:off x="785205" y="8537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92444</xdr:rowOff>
    </xdr:from>
    <xdr:to>
      <xdr:col>24</xdr:col>
      <xdr:colOff>63500</xdr:colOff>
      <xdr:row>77</xdr:row>
      <xdr:rowOff>120690</xdr:rowOff>
    </xdr:to>
    <xdr:cxnSp macro="">
      <xdr:nvCxnSpPr>
        <xdr:cNvPr id="172" name="直線コネクタ 171"/>
        <xdr:cNvCxnSpPr/>
      </xdr:nvCxnSpPr>
      <xdr:spPr>
        <a:xfrm>
          <a:off x="3797300" y="13294094"/>
          <a:ext cx="838200" cy="2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52558</xdr:rowOff>
    </xdr:from>
    <xdr:to>
      <xdr:col>19</xdr:col>
      <xdr:colOff>177800</xdr:colOff>
      <xdr:row>77</xdr:row>
      <xdr:rowOff>92444</xdr:rowOff>
    </xdr:to>
    <xdr:cxnSp macro="">
      <xdr:nvCxnSpPr>
        <xdr:cNvPr id="175" name="直線コネクタ 174"/>
        <xdr:cNvCxnSpPr/>
      </xdr:nvCxnSpPr>
      <xdr:spPr>
        <a:xfrm>
          <a:off x="2908300" y="13082758"/>
          <a:ext cx="889000" cy="2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52558</xdr:rowOff>
    </xdr:from>
    <xdr:to>
      <xdr:col>15</xdr:col>
      <xdr:colOff>50800</xdr:colOff>
      <xdr:row>78</xdr:row>
      <xdr:rowOff>19036</xdr:rowOff>
    </xdr:to>
    <xdr:cxnSp macro="">
      <xdr:nvCxnSpPr>
        <xdr:cNvPr id="178" name="直線コネクタ 177"/>
        <xdr:cNvCxnSpPr/>
      </xdr:nvCxnSpPr>
      <xdr:spPr>
        <a:xfrm flipV="1">
          <a:off x="2019300" y="13082758"/>
          <a:ext cx="889000" cy="3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116886</xdr:rowOff>
    </xdr:from>
    <xdr:to>
      <xdr:col>10</xdr:col>
      <xdr:colOff>114300</xdr:colOff>
      <xdr:row>78</xdr:row>
      <xdr:rowOff>19036</xdr:rowOff>
    </xdr:to>
    <xdr:cxnSp macro="">
      <xdr:nvCxnSpPr>
        <xdr:cNvPr id="181" name="直線コネクタ 180"/>
        <xdr:cNvCxnSpPr/>
      </xdr:nvCxnSpPr>
      <xdr:spPr>
        <a:xfrm>
          <a:off x="1130300" y="13318536"/>
          <a:ext cx="889000" cy="7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69890</xdr:rowOff>
    </xdr:from>
    <xdr:to>
      <xdr:col>24</xdr:col>
      <xdr:colOff>114300</xdr:colOff>
      <xdr:row>78</xdr:row>
      <xdr:rowOff>40</xdr:rowOff>
    </xdr:to>
    <xdr:sp macro="" textlink="">
      <xdr:nvSpPr>
        <xdr:cNvPr id="191" name="楕円 190"/>
        <xdr:cNvSpPr/>
      </xdr:nvSpPr>
      <xdr:spPr>
        <a:xfrm>
          <a:off x="4584700" y="132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92767</xdr:rowOff>
    </xdr:from>
    <xdr:ext cx="534377" cy="259045"/>
    <xdr:sp macro="" textlink="">
      <xdr:nvSpPr>
        <xdr:cNvPr id="192" name="維持補修費該当値テキスト"/>
        <xdr:cNvSpPr txBox="1"/>
      </xdr:nvSpPr>
      <xdr:spPr>
        <a:xfrm>
          <a:off x="4686300" y="1312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41644</xdr:rowOff>
    </xdr:from>
    <xdr:to>
      <xdr:col>20</xdr:col>
      <xdr:colOff>38100</xdr:colOff>
      <xdr:row>77</xdr:row>
      <xdr:rowOff>143244</xdr:rowOff>
    </xdr:to>
    <xdr:sp macro="" textlink="">
      <xdr:nvSpPr>
        <xdr:cNvPr id="193" name="楕円 192"/>
        <xdr:cNvSpPr/>
      </xdr:nvSpPr>
      <xdr:spPr>
        <a:xfrm>
          <a:off x="3746500" y="132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159771</xdr:rowOff>
    </xdr:from>
    <xdr:ext cx="534377" cy="259045"/>
    <xdr:sp macro="" textlink="">
      <xdr:nvSpPr>
        <xdr:cNvPr id="194" name="テキスト ボックス 193"/>
        <xdr:cNvSpPr txBox="1"/>
      </xdr:nvSpPr>
      <xdr:spPr>
        <a:xfrm>
          <a:off x="3530111" y="1301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1758</xdr:rowOff>
    </xdr:from>
    <xdr:to>
      <xdr:col>15</xdr:col>
      <xdr:colOff>101600</xdr:colOff>
      <xdr:row>76</xdr:row>
      <xdr:rowOff>103358</xdr:rowOff>
    </xdr:to>
    <xdr:sp macro="" textlink="">
      <xdr:nvSpPr>
        <xdr:cNvPr id="195" name="楕円 194"/>
        <xdr:cNvSpPr/>
      </xdr:nvSpPr>
      <xdr:spPr>
        <a:xfrm>
          <a:off x="2857500" y="130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119885</xdr:rowOff>
    </xdr:from>
    <xdr:ext cx="534377" cy="259045"/>
    <xdr:sp macro="" textlink="">
      <xdr:nvSpPr>
        <xdr:cNvPr id="196" name="テキスト ボックス 195"/>
        <xdr:cNvSpPr txBox="1"/>
      </xdr:nvSpPr>
      <xdr:spPr>
        <a:xfrm>
          <a:off x="2641111" y="128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139686</xdr:rowOff>
    </xdr:from>
    <xdr:to>
      <xdr:col>10</xdr:col>
      <xdr:colOff>165100</xdr:colOff>
      <xdr:row>78</xdr:row>
      <xdr:rowOff>69836</xdr:rowOff>
    </xdr:to>
    <xdr:sp macro="" textlink="">
      <xdr:nvSpPr>
        <xdr:cNvPr id="197" name="楕円 196"/>
        <xdr:cNvSpPr/>
      </xdr:nvSpPr>
      <xdr:spPr>
        <a:xfrm>
          <a:off x="1968500" y="133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86363</xdr:rowOff>
    </xdr:from>
    <xdr:ext cx="534377" cy="259045"/>
    <xdr:sp macro="" textlink="">
      <xdr:nvSpPr>
        <xdr:cNvPr id="198" name="テキスト ボックス 197"/>
        <xdr:cNvSpPr txBox="1"/>
      </xdr:nvSpPr>
      <xdr:spPr>
        <a:xfrm>
          <a:off x="1752111" y="131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66086</xdr:rowOff>
    </xdr:from>
    <xdr:to>
      <xdr:col>6</xdr:col>
      <xdr:colOff>38100</xdr:colOff>
      <xdr:row>77</xdr:row>
      <xdr:rowOff>167686</xdr:rowOff>
    </xdr:to>
    <xdr:sp macro="" textlink="">
      <xdr:nvSpPr>
        <xdr:cNvPr id="199" name="楕円 198"/>
        <xdr:cNvSpPr/>
      </xdr:nvSpPr>
      <xdr:spPr>
        <a:xfrm>
          <a:off x="1079500" y="132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12763</xdr:rowOff>
    </xdr:from>
    <xdr:ext cx="534377" cy="259045"/>
    <xdr:sp macro="" textlink="">
      <xdr:nvSpPr>
        <xdr:cNvPr id="200" name="テキスト ボックス 199"/>
        <xdr:cNvSpPr txBox="1"/>
      </xdr:nvSpPr>
      <xdr:spPr>
        <a:xfrm>
          <a:off x="863111" y="130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11044</xdr:rowOff>
    </xdr:from>
    <xdr:to>
      <xdr:col>24</xdr:col>
      <xdr:colOff>63500</xdr:colOff>
      <xdr:row>94</xdr:row>
      <xdr:rowOff>96479</xdr:rowOff>
    </xdr:to>
    <xdr:cxnSp macro="">
      <xdr:nvCxnSpPr>
        <xdr:cNvPr id="229" name="直線コネクタ 228"/>
        <xdr:cNvCxnSpPr/>
      </xdr:nvCxnSpPr>
      <xdr:spPr>
        <a:xfrm flipV="1">
          <a:off x="3797300" y="16127344"/>
          <a:ext cx="838200" cy="8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96479</xdr:rowOff>
    </xdr:from>
    <xdr:to>
      <xdr:col>19</xdr:col>
      <xdr:colOff>177800</xdr:colOff>
      <xdr:row>94</xdr:row>
      <xdr:rowOff>109379</xdr:rowOff>
    </xdr:to>
    <xdr:cxnSp macro="">
      <xdr:nvCxnSpPr>
        <xdr:cNvPr id="232" name="直線コネクタ 231"/>
        <xdr:cNvCxnSpPr/>
      </xdr:nvCxnSpPr>
      <xdr:spPr>
        <a:xfrm flipV="1">
          <a:off x="2908300" y="16212779"/>
          <a:ext cx="8890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109379</xdr:rowOff>
    </xdr:from>
    <xdr:to>
      <xdr:col>15</xdr:col>
      <xdr:colOff>50800</xdr:colOff>
      <xdr:row>94</xdr:row>
      <xdr:rowOff>120177</xdr:rowOff>
    </xdr:to>
    <xdr:cxnSp macro="">
      <xdr:nvCxnSpPr>
        <xdr:cNvPr id="235" name="直線コネクタ 234"/>
        <xdr:cNvCxnSpPr/>
      </xdr:nvCxnSpPr>
      <xdr:spPr>
        <a:xfrm flipV="1">
          <a:off x="2019300" y="1622567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120177</xdr:rowOff>
    </xdr:from>
    <xdr:to>
      <xdr:col>10</xdr:col>
      <xdr:colOff>114300</xdr:colOff>
      <xdr:row>95</xdr:row>
      <xdr:rowOff>83852</xdr:rowOff>
    </xdr:to>
    <xdr:cxnSp macro="">
      <xdr:nvCxnSpPr>
        <xdr:cNvPr id="238" name="直線コネクタ 237"/>
        <xdr:cNvCxnSpPr/>
      </xdr:nvCxnSpPr>
      <xdr:spPr>
        <a:xfrm flipV="1">
          <a:off x="1130300" y="16236477"/>
          <a:ext cx="889000" cy="1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131694</xdr:rowOff>
    </xdr:from>
    <xdr:to>
      <xdr:col>24</xdr:col>
      <xdr:colOff>114300</xdr:colOff>
      <xdr:row>94</xdr:row>
      <xdr:rowOff>61844</xdr:rowOff>
    </xdr:to>
    <xdr:sp macro="" textlink="">
      <xdr:nvSpPr>
        <xdr:cNvPr id="248" name="楕円 247"/>
        <xdr:cNvSpPr/>
      </xdr:nvSpPr>
      <xdr:spPr>
        <a:xfrm>
          <a:off x="4584700" y="160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154571</xdr:rowOff>
    </xdr:from>
    <xdr:ext cx="599010" cy="259045"/>
    <xdr:sp macro="" textlink="">
      <xdr:nvSpPr>
        <xdr:cNvPr id="249" name="扶助費該当値テキスト"/>
        <xdr:cNvSpPr txBox="1"/>
      </xdr:nvSpPr>
      <xdr:spPr>
        <a:xfrm>
          <a:off x="4686300" y="1592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45679</xdr:rowOff>
    </xdr:from>
    <xdr:to>
      <xdr:col>20</xdr:col>
      <xdr:colOff>38100</xdr:colOff>
      <xdr:row>94</xdr:row>
      <xdr:rowOff>147279</xdr:rowOff>
    </xdr:to>
    <xdr:sp macro="" textlink="">
      <xdr:nvSpPr>
        <xdr:cNvPr id="250" name="楕円 249"/>
        <xdr:cNvSpPr/>
      </xdr:nvSpPr>
      <xdr:spPr>
        <a:xfrm>
          <a:off x="3746500" y="161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163806</xdr:rowOff>
    </xdr:from>
    <xdr:ext cx="599010" cy="259045"/>
    <xdr:sp macro="" textlink="">
      <xdr:nvSpPr>
        <xdr:cNvPr id="251" name="テキスト ボックス 250"/>
        <xdr:cNvSpPr txBox="1"/>
      </xdr:nvSpPr>
      <xdr:spPr>
        <a:xfrm>
          <a:off x="3497795" y="1593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58579</xdr:rowOff>
    </xdr:from>
    <xdr:to>
      <xdr:col>15</xdr:col>
      <xdr:colOff>101600</xdr:colOff>
      <xdr:row>94</xdr:row>
      <xdr:rowOff>160179</xdr:rowOff>
    </xdr:to>
    <xdr:sp macro="" textlink="">
      <xdr:nvSpPr>
        <xdr:cNvPr id="252" name="楕円 251"/>
        <xdr:cNvSpPr/>
      </xdr:nvSpPr>
      <xdr:spPr>
        <a:xfrm>
          <a:off x="2857500" y="1617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5256</xdr:rowOff>
    </xdr:from>
    <xdr:ext cx="599010" cy="259045"/>
    <xdr:sp macro="" textlink="">
      <xdr:nvSpPr>
        <xdr:cNvPr id="253" name="テキスト ボックス 252"/>
        <xdr:cNvSpPr txBox="1"/>
      </xdr:nvSpPr>
      <xdr:spPr>
        <a:xfrm>
          <a:off x="2608795" y="1595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69377</xdr:rowOff>
    </xdr:from>
    <xdr:to>
      <xdr:col>10</xdr:col>
      <xdr:colOff>165100</xdr:colOff>
      <xdr:row>94</xdr:row>
      <xdr:rowOff>170977</xdr:rowOff>
    </xdr:to>
    <xdr:sp macro="" textlink="">
      <xdr:nvSpPr>
        <xdr:cNvPr id="254" name="楕円 253"/>
        <xdr:cNvSpPr/>
      </xdr:nvSpPr>
      <xdr:spPr>
        <a:xfrm>
          <a:off x="1968500" y="1618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16054</xdr:rowOff>
    </xdr:from>
    <xdr:ext cx="599010" cy="259045"/>
    <xdr:sp macro="" textlink="">
      <xdr:nvSpPr>
        <xdr:cNvPr id="255" name="テキスト ボックス 254"/>
        <xdr:cNvSpPr txBox="1"/>
      </xdr:nvSpPr>
      <xdr:spPr>
        <a:xfrm>
          <a:off x="1719795" y="1596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33052</xdr:rowOff>
    </xdr:from>
    <xdr:to>
      <xdr:col>6</xdr:col>
      <xdr:colOff>38100</xdr:colOff>
      <xdr:row>95</xdr:row>
      <xdr:rowOff>134652</xdr:rowOff>
    </xdr:to>
    <xdr:sp macro="" textlink="">
      <xdr:nvSpPr>
        <xdr:cNvPr id="256" name="楕円 255"/>
        <xdr:cNvSpPr/>
      </xdr:nvSpPr>
      <xdr:spPr>
        <a:xfrm>
          <a:off x="1079500" y="163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151179</xdr:rowOff>
    </xdr:from>
    <xdr:ext cx="534377" cy="259045"/>
    <xdr:sp macro="" textlink="">
      <xdr:nvSpPr>
        <xdr:cNvPr id="257" name="テキスト ボックス 256"/>
        <xdr:cNvSpPr txBox="1"/>
      </xdr:nvSpPr>
      <xdr:spPr>
        <a:xfrm>
          <a:off x="863111" y="160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139780</xdr:rowOff>
    </xdr:from>
    <xdr:to>
      <xdr:col>55</xdr:col>
      <xdr:colOff>0</xdr:colOff>
      <xdr:row>35</xdr:row>
      <xdr:rowOff>44381</xdr:rowOff>
    </xdr:to>
    <xdr:cxnSp macro="">
      <xdr:nvCxnSpPr>
        <xdr:cNvPr id="286" name="直線コネクタ 285"/>
        <xdr:cNvCxnSpPr/>
      </xdr:nvCxnSpPr>
      <xdr:spPr>
        <a:xfrm>
          <a:off x="9639300" y="5797630"/>
          <a:ext cx="838200" cy="2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139780</xdr:rowOff>
    </xdr:from>
    <xdr:to>
      <xdr:col>50</xdr:col>
      <xdr:colOff>114300</xdr:colOff>
      <xdr:row>37</xdr:row>
      <xdr:rowOff>89113</xdr:rowOff>
    </xdr:to>
    <xdr:cxnSp macro="">
      <xdr:nvCxnSpPr>
        <xdr:cNvPr id="289" name="直線コネクタ 288"/>
        <xdr:cNvCxnSpPr/>
      </xdr:nvCxnSpPr>
      <xdr:spPr>
        <a:xfrm flipV="1">
          <a:off x="8750300" y="5797630"/>
          <a:ext cx="889000" cy="63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78662</xdr:rowOff>
    </xdr:from>
    <xdr:to>
      <xdr:col>45</xdr:col>
      <xdr:colOff>177800</xdr:colOff>
      <xdr:row>37</xdr:row>
      <xdr:rowOff>89113</xdr:rowOff>
    </xdr:to>
    <xdr:cxnSp macro="">
      <xdr:nvCxnSpPr>
        <xdr:cNvPr id="292" name="直線コネクタ 291"/>
        <xdr:cNvCxnSpPr/>
      </xdr:nvCxnSpPr>
      <xdr:spPr>
        <a:xfrm>
          <a:off x="7861300" y="6422312"/>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41709</xdr:rowOff>
    </xdr:from>
    <xdr:to>
      <xdr:col>41</xdr:col>
      <xdr:colOff>50800</xdr:colOff>
      <xdr:row>37</xdr:row>
      <xdr:rowOff>78662</xdr:rowOff>
    </xdr:to>
    <xdr:cxnSp macro="">
      <xdr:nvCxnSpPr>
        <xdr:cNvPr id="295" name="直線コネクタ 294"/>
        <xdr:cNvCxnSpPr/>
      </xdr:nvCxnSpPr>
      <xdr:spPr>
        <a:xfrm>
          <a:off x="6972300" y="6385359"/>
          <a:ext cx="8890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165031</xdr:rowOff>
    </xdr:from>
    <xdr:to>
      <xdr:col>55</xdr:col>
      <xdr:colOff>50800</xdr:colOff>
      <xdr:row>35</xdr:row>
      <xdr:rowOff>95181</xdr:rowOff>
    </xdr:to>
    <xdr:sp macro="" textlink="">
      <xdr:nvSpPr>
        <xdr:cNvPr id="305" name="楕円 304"/>
        <xdr:cNvSpPr/>
      </xdr:nvSpPr>
      <xdr:spPr>
        <a:xfrm>
          <a:off x="10426700" y="59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16458</xdr:rowOff>
    </xdr:from>
    <xdr:ext cx="599010" cy="259045"/>
    <xdr:sp macro="" textlink="">
      <xdr:nvSpPr>
        <xdr:cNvPr id="306" name="補助費等該当値テキスト"/>
        <xdr:cNvSpPr txBox="1"/>
      </xdr:nvSpPr>
      <xdr:spPr>
        <a:xfrm>
          <a:off x="10528300" y="58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88980</xdr:rowOff>
    </xdr:from>
    <xdr:to>
      <xdr:col>50</xdr:col>
      <xdr:colOff>165100</xdr:colOff>
      <xdr:row>34</xdr:row>
      <xdr:rowOff>19130</xdr:rowOff>
    </xdr:to>
    <xdr:sp macro="" textlink="">
      <xdr:nvSpPr>
        <xdr:cNvPr id="307" name="楕円 306"/>
        <xdr:cNvSpPr/>
      </xdr:nvSpPr>
      <xdr:spPr>
        <a:xfrm>
          <a:off x="9588500" y="5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35657</xdr:rowOff>
    </xdr:from>
    <xdr:ext cx="599010" cy="259045"/>
    <xdr:sp macro="" textlink="">
      <xdr:nvSpPr>
        <xdr:cNvPr id="308" name="テキスト ボックス 307"/>
        <xdr:cNvSpPr txBox="1"/>
      </xdr:nvSpPr>
      <xdr:spPr>
        <a:xfrm>
          <a:off x="9339795" y="5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38313</xdr:rowOff>
    </xdr:from>
    <xdr:to>
      <xdr:col>46</xdr:col>
      <xdr:colOff>38100</xdr:colOff>
      <xdr:row>37</xdr:row>
      <xdr:rowOff>139913</xdr:rowOff>
    </xdr:to>
    <xdr:sp macro="" textlink="">
      <xdr:nvSpPr>
        <xdr:cNvPr id="309" name="楕円 308"/>
        <xdr:cNvSpPr/>
      </xdr:nvSpPr>
      <xdr:spPr>
        <a:xfrm>
          <a:off x="8699500" y="63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131039</xdr:rowOff>
    </xdr:from>
    <xdr:ext cx="599010" cy="259045"/>
    <xdr:sp macro="" textlink="">
      <xdr:nvSpPr>
        <xdr:cNvPr id="310" name="テキスト ボックス 309"/>
        <xdr:cNvSpPr txBox="1"/>
      </xdr:nvSpPr>
      <xdr:spPr>
        <a:xfrm>
          <a:off x="8450795" y="647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27862</xdr:rowOff>
    </xdr:from>
    <xdr:to>
      <xdr:col>41</xdr:col>
      <xdr:colOff>101600</xdr:colOff>
      <xdr:row>37</xdr:row>
      <xdr:rowOff>129462</xdr:rowOff>
    </xdr:to>
    <xdr:sp macro="" textlink="">
      <xdr:nvSpPr>
        <xdr:cNvPr id="311" name="楕円 310"/>
        <xdr:cNvSpPr/>
      </xdr:nvSpPr>
      <xdr:spPr>
        <a:xfrm>
          <a:off x="7810500" y="637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120589</xdr:rowOff>
    </xdr:from>
    <xdr:ext cx="599010" cy="259045"/>
    <xdr:sp macro="" textlink="">
      <xdr:nvSpPr>
        <xdr:cNvPr id="312" name="テキスト ボックス 311"/>
        <xdr:cNvSpPr txBox="1"/>
      </xdr:nvSpPr>
      <xdr:spPr>
        <a:xfrm>
          <a:off x="7561795" y="646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162359</xdr:rowOff>
    </xdr:from>
    <xdr:to>
      <xdr:col>36</xdr:col>
      <xdr:colOff>165100</xdr:colOff>
      <xdr:row>37</xdr:row>
      <xdr:rowOff>92509</xdr:rowOff>
    </xdr:to>
    <xdr:sp macro="" textlink="">
      <xdr:nvSpPr>
        <xdr:cNvPr id="313" name="楕円 312"/>
        <xdr:cNvSpPr/>
      </xdr:nvSpPr>
      <xdr:spPr>
        <a:xfrm>
          <a:off x="6921500" y="63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109036</xdr:rowOff>
    </xdr:from>
    <xdr:ext cx="599010" cy="259045"/>
    <xdr:sp macro="" textlink="">
      <xdr:nvSpPr>
        <xdr:cNvPr id="314" name="テキスト ボックス 313"/>
        <xdr:cNvSpPr txBox="1"/>
      </xdr:nvSpPr>
      <xdr:spPr>
        <a:xfrm>
          <a:off x="6672795" y="610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68804</xdr:rowOff>
    </xdr:from>
    <xdr:to>
      <xdr:col>55</xdr:col>
      <xdr:colOff>0</xdr:colOff>
      <xdr:row>58</xdr:row>
      <xdr:rowOff>35594</xdr:rowOff>
    </xdr:to>
    <xdr:cxnSp macro="">
      <xdr:nvCxnSpPr>
        <xdr:cNvPr id="345" name="直線コネクタ 344"/>
        <xdr:cNvCxnSpPr/>
      </xdr:nvCxnSpPr>
      <xdr:spPr>
        <a:xfrm>
          <a:off x="9639300" y="9841454"/>
          <a:ext cx="838200" cy="1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68804</xdr:rowOff>
    </xdr:from>
    <xdr:to>
      <xdr:col>50</xdr:col>
      <xdr:colOff>114300</xdr:colOff>
      <xdr:row>58</xdr:row>
      <xdr:rowOff>26253</xdr:rowOff>
    </xdr:to>
    <xdr:cxnSp macro="">
      <xdr:nvCxnSpPr>
        <xdr:cNvPr id="348" name="直線コネクタ 347"/>
        <xdr:cNvCxnSpPr/>
      </xdr:nvCxnSpPr>
      <xdr:spPr>
        <a:xfrm flipV="1">
          <a:off x="8750300" y="9841454"/>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26253</xdr:rowOff>
    </xdr:from>
    <xdr:to>
      <xdr:col>45</xdr:col>
      <xdr:colOff>177800</xdr:colOff>
      <xdr:row>58</xdr:row>
      <xdr:rowOff>39963</xdr:rowOff>
    </xdr:to>
    <xdr:cxnSp macro="">
      <xdr:nvCxnSpPr>
        <xdr:cNvPr id="351" name="直線コネクタ 350"/>
        <xdr:cNvCxnSpPr/>
      </xdr:nvCxnSpPr>
      <xdr:spPr>
        <a:xfrm flipV="1">
          <a:off x="7861300" y="9970353"/>
          <a:ext cx="889000" cy="1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159080</xdr:rowOff>
    </xdr:from>
    <xdr:to>
      <xdr:col>41</xdr:col>
      <xdr:colOff>50800</xdr:colOff>
      <xdr:row>58</xdr:row>
      <xdr:rowOff>39963</xdr:rowOff>
    </xdr:to>
    <xdr:cxnSp macro="">
      <xdr:nvCxnSpPr>
        <xdr:cNvPr id="354" name="直線コネクタ 353"/>
        <xdr:cNvCxnSpPr/>
      </xdr:nvCxnSpPr>
      <xdr:spPr>
        <a:xfrm>
          <a:off x="6972300" y="9931730"/>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156244</xdr:rowOff>
    </xdr:from>
    <xdr:to>
      <xdr:col>55</xdr:col>
      <xdr:colOff>50800</xdr:colOff>
      <xdr:row>58</xdr:row>
      <xdr:rowOff>86394</xdr:rowOff>
    </xdr:to>
    <xdr:sp macro="" textlink="">
      <xdr:nvSpPr>
        <xdr:cNvPr id="364" name="楕円 363"/>
        <xdr:cNvSpPr/>
      </xdr:nvSpPr>
      <xdr:spPr>
        <a:xfrm>
          <a:off x="10426700" y="992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7671</xdr:rowOff>
    </xdr:from>
    <xdr:ext cx="599010" cy="259045"/>
    <xdr:sp macro="" textlink="">
      <xdr:nvSpPr>
        <xdr:cNvPr id="365" name="普通建設事業費該当値テキスト"/>
        <xdr:cNvSpPr txBox="1"/>
      </xdr:nvSpPr>
      <xdr:spPr>
        <a:xfrm>
          <a:off x="10528300" y="978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18004</xdr:rowOff>
    </xdr:from>
    <xdr:to>
      <xdr:col>50</xdr:col>
      <xdr:colOff>165100</xdr:colOff>
      <xdr:row>57</xdr:row>
      <xdr:rowOff>119604</xdr:rowOff>
    </xdr:to>
    <xdr:sp macro="" textlink="">
      <xdr:nvSpPr>
        <xdr:cNvPr id="366" name="楕円 365"/>
        <xdr:cNvSpPr/>
      </xdr:nvSpPr>
      <xdr:spPr>
        <a:xfrm>
          <a:off x="9588500" y="97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136131</xdr:rowOff>
    </xdr:from>
    <xdr:ext cx="690189" cy="259045"/>
    <xdr:sp macro="" textlink="">
      <xdr:nvSpPr>
        <xdr:cNvPr id="367" name="テキスト ボックス 366"/>
        <xdr:cNvSpPr txBox="1"/>
      </xdr:nvSpPr>
      <xdr:spPr>
        <a:xfrm>
          <a:off x="9294205" y="95658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146903</xdr:rowOff>
    </xdr:from>
    <xdr:to>
      <xdr:col>46</xdr:col>
      <xdr:colOff>38100</xdr:colOff>
      <xdr:row>58</xdr:row>
      <xdr:rowOff>77053</xdr:rowOff>
    </xdr:to>
    <xdr:sp macro="" textlink="">
      <xdr:nvSpPr>
        <xdr:cNvPr id="368" name="楕円 367"/>
        <xdr:cNvSpPr/>
      </xdr:nvSpPr>
      <xdr:spPr>
        <a:xfrm>
          <a:off x="8699500" y="9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93580</xdr:rowOff>
    </xdr:from>
    <xdr:ext cx="599010" cy="259045"/>
    <xdr:sp macro="" textlink="">
      <xdr:nvSpPr>
        <xdr:cNvPr id="369" name="テキスト ボックス 368"/>
        <xdr:cNvSpPr txBox="1"/>
      </xdr:nvSpPr>
      <xdr:spPr>
        <a:xfrm>
          <a:off x="8450795" y="96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160613</xdr:rowOff>
    </xdr:from>
    <xdr:to>
      <xdr:col>41</xdr:col>
      <xdr:colOff>101600</xdr:colOff>
      <xdr:row>58</xdr:row>
      <xdr:rowOff>90763</xdr:rowOff>
    </xdr:to>
    <xdr:sp macro="" textlink="">
      <xdr:nvSpPr>
        <xdr:cNvPr id="370" name="楕円 369"/>
        <xdr:cNvSpPr/>
      </xdr:nvSpPr>
      <xdr:spPr>
        <a:xfrm>
          <a:off x="7810500" y="99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107290</xdr:rowOff>
    </xdr:from>
    <xdr:ext cx="599010" cy="259045"/>
    <xdr:sp macro="" textlink="">
      <xdr:nvSpPr>
        <xdr:cNvPr id="371" name="テキスト ボックス 370"/>
        <xdr:cNvSpPr txBox="1"/>
      </xdr:nvSpPr>
      <xdr:spPr>
        <a:xfrm>
          <a:off x="7561795" y="97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108280</xdr:rowOff>
    </xdr:from>
    <xdr:to>
      <xdr:col>36</xdr:col>
      <xdr:colOff>165100</xdr:colOff>
      <xdr:row>58</xdr:row>
      <xdr:rowOff>38430</xdr:rowOff>
    </xdr:to>
    <xdr:sp macro="" textlink="">
      <xdr:nvSpPr>
        <xdr:cNvPr id="372" name="楕円 371"/>
        <xdr:cNvSpPr/>
      </xdr:nvSpPr>
      <xdr:spPr>
        <a:xfrm>
          <a:off x="6921500" y="98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54957</xdr:rowOff>
    </xdr:from>
    <xdr:ext cx="599010" cy="259045"/>
    <xdr:sp macro="" textlink="">
      <xdr:nvSpPr>
        <xdr:cNvPr id="373" name="テキスト ボックス 372"/>
        <xdr:cNvSpPr txBox="1"/>
      </xdr:nvSpPr>
      <xdr:spPr>
        <a:xfrm>
          <a:off x="6672795" y="96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28510</xdr:rowOff>
    </xdr:from>
    <xdr:to>
      <xdr:col>55</xdr:col>
      <xdr:colOff>0</xdr:colOff>
      <xdr:row>77</xdr:row>
      <xdr:rowOff>65022</xdr:rowOff>
    </xdr:to>
    <xdr:cxnSp macro="">
      <xdr:nvCxnSpPr>
        <xdr:cNvPr id="400" name="直線コネクタ 399"/>
        <xdr:cNvCxnSpPr/>
      </xdr:nvCxnSpPr>
      <xdr:spPr>
        <a:xfrm>
          <a:off x="9639300" y="13058710"/>
          <a:ext cx="838200" cy="2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28510</xdr:rowOff>
    </xdr:from>
    <xdr:to>
      <xdr:col>50</xdr:col>
      <xdr:colOff>114300</xdr:colOff>
      <xdr:row>78</xdr:row>
      <xdr:rowOff>91328</xdr:rowOff>
    </xdr:to>
    <xdr:cxnSp macro="">
      <xdr:nvCxnSpPr>
        <xdr:cNvPr id="403" name="直線コネクタ 402"/>
        <xdr:cNvCxnSpPr/>
      </xdr:nvCxnSpPr>
      <xdr:spPr>
        <a:xfrm flipV="1">
          <a:off x="8750300" y="13058710"/>
          <a:ext cx="889000" cy="40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70190</xdr:rowOff>
    </xdr:from>
    <xdr:to>
      <xdr:col>45</xdr:col>
      <xdr:colOff>177800</xdr:colOff>
      <xdr:row>78</xdr:row>
      <xdr:rowOff>91328</xdr:rowOff>
    </xdr:to>
    <xdr:cxnSp macro="">
      <xdr:nvCxnSpPr>
        <xdr:cNvPr id="406" name="直線コネクタ 405"/>
        <xdr:cNvCxnSpPr/>
      </xdr:nvCxnSpPr>
      <xdr:spPr>
        <a:xfrm>
          <a:off x="7861300" y="13271840"/>
          <a:ext cx="889000" cy="19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70190</xdr:rowOff>
    </xdr:from>
    <xdr:to>
      <xdr:col>41</xdr:col>
      <xdr:colOff>50800</xdr:colOff>
      <xdr:row>77</xdr:row>
      <xdr:rowOff>121484</xdr:rowOff>
    </xdr:to>
    <xdr:cxnSp macro="">
      <xdr:nvCxnSpPr>
        <xdr:cNvPr id="409" name="直線コネクタ 408"/>
        <xdr:cNvCxnSpPr/>
      </xdr:nvCxnSpPr>
      <xdr:spPr>
        <a:xfrm flipV="1">
          <a:off x="6972300" y="13271840"/>
          <a:ext cx="889000" cy="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14222</xdr:rowOff>
    </xdr:from>
    <xdr:to>
      <xdr:col>55</xdr:col>
      <xdr:colOff>50800</xdr:colOff>
      <xdr:row>77</xdr:row>
      <xdr:rowOff>115822</xdr:rowOff>
    </xdr:to>
    <xdr:sp macro="" textlink="">
      <xdr:nvSpPr>
        <xdr:cNvPr id="419" name="楕円 418"/>
        <xdr:cNvSpPr/>
      </xdr:nvSpPr>
      <xdr:spPr>
        <a:xfrm>
          <a:off x="10426700" y="132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37099</xdr:rowOff>
    </xdr:from>
    <xdr:ext cx="599010" cy="259045"/>
    <xdr:sp macro="" textlink="">
      <xdr:nvSpPr>
        <xdr:cNvPr id="420" name="普通建設事業費 （ うち新規整備　）該当値テキスト"/>
        <xdr:cNvSpPr txBox="1"/>
      </xdr:nvSpPr>
      <xdr:spPr>
        <a:xfrm>
          <a:off x="10528300" y="1306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149160</xdr:rowOff>
    </xdr:from>
    <xdr:to>
      <xdr:col>50</xdr:col>
      <xdr:colOff>165100</xdr:colOff>
      <xdr:row>76</xdr:row>
      <xdr:rowOff>79310</xdr:rowOff>
    </xdr:to>
    <xdr:sp macro="" textlink="">
      <xdr:nvSpPr>
        <xdr:cNvPr id="421" name="楕円 420"/>
        <xdr:cNvSpPr/>
      </xdr:nvSpPr>
      <xdr:spPr>
        <a:xfrm>
          <a:off x="9588500" y="130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95836</xdr:rowOff>
    </xdr:from>
    <xdr:ext cx="599010" cy="259045"/>
    <xdr:sp macro="" textlink="">
      <xdr:nvSpPr>
        <xdr:cNvPr id="422" name="テキスト ボックス 421"/>
        <xdr:cNvSpPr txBox="1"/>
      </xdr:nvSpPr>
      <xdr:spPr>
        <a:xfrm>
          <a:off x="9339795" y="1278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40528</xdr:rowOff>
    </xdr:from>
    <xdr:to>
      <xdr:col>46</xdr:col>
      <xdr:colOff>38100</xdr:colOff>
      <xdr:row>78</xdr:row>
      <xdr:rowOff>142128</xdr:rowOff>
    </xdr:to>
    <xdr:sp macro="" textlink="">
      <xdr:nvSpPr>
        <xdr:cNvPr id="423" name="楕円 422"/>
        <xdr:cNvSpPr/>
      </xdr:nvSpPr>
      <xdr:spPr>
        <a:xfrm>
          <a:off x="8699500" y="134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133255</xdr:rowOff>
    </xdr:from>
    <xdr:ext cx="599010" cy="259045"/>
    <xdr:sp macro="" textlink="">
      <xdr:nvSpPr>
        <xdr:cNvPr id="424" name="テキスト ボックス 423"/>
        <xdr:cNvSpPr txBox="1"/>
      </xdr:nvSpPr>
      <xdr:spPr>
        <a:xfrm>
          <a:off x="8450795" y="1350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19390</xdr:rowOff>
    </xdr:from>
    <xdr:to>
      <xdr:col>41</xdr:col>
      <xdr:colOff>101600</xdr:colOff>
      <xdr:row>77</xdr:row>
      <xdr:rowOff>120990</xdr:rowOff>
    </xdr:to>
    <xdr:sp macro="" textlink="">
      <xdr:nvSpPr>
        <xdr:cNvPr id="425" name="楕円 424"/>
        <xdr:cNvSpPr/>
      </xdr:nvSpPr>
      <xdr:spPr>
        <a:xfrm>
          <a:off x="7810500" y="132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137517</xdr:rowOff>
    </xdr:from>
    <xdr:ext cx="599010" cy="259045"/>
    <xdr:sp macro="" textlink="">
      <xdr:nvSpPr>
        <xdr:cNvPr id="426" name="テキスト ボックス 425"/>
        <xdr:cNvSpPr txBox="1"/>
      </xdr:nvSpPr>
      <xdr:spPr>
        <a:xfrm>
          <a:off x="7561795" y="1299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70684</xdr:rowOff>
    </xdr:from>
    <xdr:to>
      <xdr:col>36</xdr:col>
      <xdr:colOff>165100</xdr:colOff>
      <xdr:row>78</xdr:row>
      <xdr:rowOff>834</xdr:rowOff>
    </xdr:to>
    <xdr:sp macro="" textlink="">
      <xdr:nvSpPr>
        <xdr:cNvPr id="427" name="楕円 426"/>
        <xdr:cNvSpPr/>
      </xdr:nvSpPr>
      <xdr:spPr>
        <a:xfrm>
          <a:off x="6921500" y="132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17361</xdr:rowOff>
    </xdr:from>
    <xdr:ext cx="599010" cy="259045"/>
    <xdr:sp macro="" textlink="">
      <xdr:nvSpPr>
        <xdr:cNvPr id="428" name="テキスト ボックス 427"/>
        <xdr:cNvSpPr txBox="1"/>
      </xdr:nvSpPr>
      <xdr:spPr>
        <a:xfrm>
          <a:off x="6672795" y="1304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74944</xdr:rowOff>
    </xdr:from>
    <xdr:to>
      <xdr:col>55</xdr:col>
      <xdr:colOff>0</xdr:colOff>
      <xdr:row>98</xdr:row>
      <xdr:rowOff>84322</xdr:rowOff>
    </xdr:to>
    <xdr:cxnSp macro="">
      <xdr:nvCxnSpPr>
        <xdr:cNvPr id="455" name="直線コネクタ 454"/>
        <xdr:cNvCxnSpPr/>
      </xdr:nvCxnSpPr>
      <xdr:spPr>
        <a:xfrm flipV="1">
          <a:off x="9639300" y="16877044"/>
          <a:ext cx="838200" cy="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21865</xdr:rowOff>
    </xdr:from>
    <xdr:to>
      <xdr:col>50</xdr:col>
      <xdr:colOff>114300</xdr:colOff>
      <xdr:row>98</xdr:row>
      <xdr:rowOff>84322</xdr:rowOff>
    </xdr:to>
    <xdr:cxnSp macro="">
      <xdr:nvCxnSpPr>
        <xdr:cNvPr id="458" name="直線コネクタ 457"/>
        <xdr:cNvCxnSpPr/>
      </xdr:nvCxnSpPr>
      <xdr:spPr>
        <a:xfrm>
          <a:off x="8750300" y="16652515"/>
          <a:ext cx="889000" cy="23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21865</xdr:rowOff>
    </xdr:from>
    <xdr:to>
      <xdr:col>45</xdr:col>
      <xdr:colOff>177800</xdr:colOff>
      <xdr:row>98</xdr:row>
      <xdr:rowOff>64241</xdr:rowOff>
    </xdr:to>
    <xdr:cxnSp macro="">
      <xdr:nvCxnSpPr>
        <xdr:cNvPr id="461" name="直線コネクタ 460"/>
        <xdr:cNvCxnSpPr/>
      </xdr:nvCxnSpPr>
      <xdr:spPr>
        <a:xfrm flipV="1">
          <a:off x="7861300" y="16652515"/>
          <a:ext cx="889000" cy="2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109471</xdr:rowOff>
    </xdr:from>
    <xdr:to>
      <xdr:col>41</xdr:col>
      <xdr:colOff>50800</xdr:colOff>
      <xdr:row>98</xdr:row>
      <xdr:rowOff>64241</xdr:rowOff>
    </xdr:to>
    <xdr:cxnSp macro="">
      <xdr:nvCxnSpPr>
        <xdr:cNvPr id="464" name="直線コネクタ 463"/>
        <xdr:cNvCxnSpPr/>
      </xdr:nvCxnSpPr>
      <xdr:spPr>
        <a:xfrm>
          <a:off x="6972300" y="16740121"/>
          <a:ext cx="8890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24144</xdr:rowOff>
    </xdr:from>
    <xdr:to>
      <xdr:col>55</xdr:col>
      <xdr:colOff>50800</xdr:colOff>
      <xdr:row>98</xdr:row>
      <xdr:rowOff>125744</xdr:rowOff>
    </xdr:to>
    <xdr:sp macro="" textlink="">
      <xdr:nvSpPr>
        <xdr:cNvPr id="474" name="楕円 473"/>
        <xdr:cNvSpPr/>
      </xdr:nvSpPr>
      <xdr:spPr>
        <a:xfrm>
          <a:off x="10426700" y="168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33522</xdr:rowOff>
    </xdr:from>
    <xdr:to>
      <xdr:col>50</xdr:col>
      <xdr:colOff>165100</xdr:colOff>
      <xdr:row>98</xdr:row>
      <xdr:rowOff>135122</xdr:rowOff>
    </xdr:to>
    <xdr:sp macro="" textlink="">
      <xdr:nvSpPr>
        <xdr:cNvPr id="476" name="楕円 475"/>
        <xdr:cNvSpPr/>
      </xdr:nvSpPr>
      <xdr:spPr>
        <a:xfrm>
          <a:off x="9588500" y="168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126249</xdr:rowOff>
    </xdr:from>
    <xdr:ext cx="599010" cy="259045"/>
    <xdr:sp macro="" textlink="">
      <xdr:nvSpPr>
        <xdr:cNvPr id="477" name="テキスト ボックス 476"/>
        <xdr:cNvSpPr txBox="1"/>
      </xdr:nvSpPr>
      <xdr:spPr>
        <a:xfrm>
          <a:off x="9339795" y="1692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142515</xdr:rowOff>
    </xdr:from>
    <xdr:to>
      <xdr:col>46</xdr:col>
      <xdr:colOff>38100</xdr:colOff>
      <xdr:row>97</xdr:row>
      <xdr:rowOff>72665</xdr:rowOff>
    </xdr:to>
    <xdr:sp macro="" textlink="">
      <xdr:nvSpPr>
        <xdr:cNvPr id="478" name="楕円 477"/>
        <xdr:cNvSpPr/>
      </xdr:nvSpPr>
      <xdr:spPr>
        <a:xfrm>
          <a:off x="8699500" y="166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89192</xdr:rowOff>
    </xdr:from>
    <xdr:ext cx="599010" cy="259045"/>
    <xdr:sp macro="" textlink="">
      <xdr:nvSpPr>
        <xdr:cNvPr id="479" name="テキスト ボックス 478"/>
        <xdr:cNvSpPr txBox="1"/>
      </xdr:nvSpPr>
      <xdr:spPr>
        <a:xfrm>
          <a:off x="8450795" y="1637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13441</xdr:rowOff>
    </xdr:from>
    <xdr:to>
      <xdr:col>41</xdr:col>
      <xdr:colOff>101600</xdr:colOff>
      <xdr:row>98</xdr:row>
      <xdr:rowOff>115041</xdr:rowOff>
    </xdr:to>
    <xdr:sp macro="" textlink="">
      <xdr:nvSpPr>
        <xdr:cNvPr id="480" name="楕円 479"/>
        <xdr:cNvSpPr/>
      </xdr:nvSpPr>
      <xdr:spPr>
        <a:xfrm>
          <a:off x="7810500" y="168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131568</xdr:rowOff>
    </xdr:from>
    <xdr:ext cx="599010" cy="259045"/>
    <xdr:sp macro="" textlink="">
      <xdr:nvSpPr>
        <xdr:cNvPr id="481" name="テキスト ボックス 480"/>
        <xdr:cNvSpPr txBox="1"/>
      </xdr:nvSpPr>
      <xdr:spPr>
        <a:xfrm>
          <a:off x="7561795" y="165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58671</xdr:rowOff>
    </xdr:from>
    <xdr:to>
      <xdr:col>36</xdr:col>
      <xdr:colOff>165100</xdr:colOff>
      <xdr:row>97</xdr:row>
      <xdr:rowOff>160271</xdr:rowOff>
    </xdr:to>
    <xdr:sp macro="" textlink="">
      <xdr:nvSpPr>
        <xdr:cNvPr id="482" name="楕円 481"/>
        <xdr:cNvSpPr/>
      </xdr:nvSpPr>
      <xdr:spPr>
        <a:xfrm>
          <a:off x="6921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5348</xdr:rowOff>
    </xdr:from>
    <xdr:ext cx="599010" cy="259045"/>
    <xdr:sp macro="" textlink="">
      <xdr:nvSpPr>
        <xdr:cNvPr id="483" name="テキスト ボックス 482"/>
        <xdr:cNvSpPr txBox="1"/>
      </xdr:nvSpPr>
      <xdr:spPr>
        <a:xfrm>
          <a:off x="6672795" y="1646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30422</xdr:rowOff>
    </xdr:from>
    <xdr:to>
      <xdr:col>76</xdr:col>
      <xdr:colOff>114300</xdr:colOff>
      <xdr:row>38</xdr:row>
      <xdr:rowOff>139700</xdr:rowOff>
    </xdr:to>
    <xdr:cxnSp macro="">
      <xdr:nvCxnSpPr>
        <xdr:cNvPr id="516" name="直線コネクタ 515"/>
        <xdr:cNvCxnSpPr/>
      </xdr:nvCxnSpPr>
      <xdr:spPr>
        <a:xfrm>
          <a:off x="13703300" y="6545522"/>
          <a:ext cx="889000" cy="10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30422</xdr:rowOff>
    </xdr:from>
    <xdr:to>
      <xdr:col>71</xdr:col>
      <xdr:colOff>177800</xdr:colOff>
      <xdr:row>38</xdr:row>
      <xdr:rowOff>96262</xdr:rowOff>
    </xdr:to>
    <xdr:cxnSp macro="">
      <xdr:nvCxnSpPr>
        <xdr:cNvPr id="519" name="直線コネクタ 518"/>
        <xdr:cNvCxnSpPr/>
      </xdr:nvCxnSpPr>
      <xdr:spPr>
        <a:xfrm flipV="1">
          <a:off x="12814300" y="6545522"/>
          <a:ext cx="889000" cy="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151072</xdr:rowOff>
    </xdr:from>
    <xdr:to>
      <xdr:col>72</xdr:col>
      <xdr:colOff>38100</xdr:colOff>
      <xdr:row>38</xdr:row>
      <xdr:rowOff>81222</xdr:rowOff>
    </xdr:to>
    <xdr:sp macro="" textlink="">
      <xdr:nvSpPr>
        <xdr:cNvPr id="535" name="楕円 534"/>
        <xdr:cNvSpPr/>
      </xdr:nvSpPr>
      <xdr:spPr>
        <a:xfrm>
          <a:off x="13652500" y="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97749</xdr:rowOff>
    </xdr:from>
    <xdr:ext cx="534377" cy="259045"/>
    <xdr:sp macro="" textlink="">
      <xdr:nvSpPr>
        <xdr:cNvPr id="536" name="テキスト ボックス 535"/>
        <xdr:cNvSpPr txBox="1"/>
      </xdr:nvSpPr>
      <xdr:spPr>
        <a:xfrm>
          <a:off x="13436111" y="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45462</xdr:rowOff>
    </xdr:from>
    <xdr:to>
      <xdr:col>67</xdr:col>
      <xdr:colOff>101600</xdr:colOff>
      <xdr:row>38</xdr:row>
      <xdr:rowOff>147062</xdr:rowOff>
    </xdr:to>
    <xdr:sp macro="" textlink="">
      <xdr:nvSpPr>
        <xdr:cNvPr id="537" name="楕円 536"/>
        <xdr:cNvSpPr/>
      </xdr:nvSpPr>
      <xdr:spPr>
        <a:xfrm>
          <a:off x="12763500" y="65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163589</xdr:rowOff>
    </xdr:from>
    <xdr:ext cx="534377" cy="259045"/>
    <xdr:sp macro="" textlink="">
      <xdr:nvSpPr>
        <xdr:cNvPr id="538" name="テキスト ボックス 537"/>
        <xdr:cNvSpPr txBox="1"/>
      </xdr:nvSpPr>
      <xdr:spPr>
        <a:xfrm>
          <a:off x="12547111" y="63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57943</xdr:rowOff>
    </xdr:from>
    <xdr:to>
      <xdr:col>85</xdr:col>
      <xdr:colOff>127000</xdr:colOff>
      <xdr:row>75</xdr:row>
      <xdr:rowOff>153763</xdr:rowOff>
    </xdr:to>
    <xdr:cxnSp macro="">
      <xdr:nvCxnSpPr>
        <xdr:cNvPr id="616" name="直線コネクタ 615"/>
        <xdr:cNvCxnSpPr/>
      </xdr:nvCxnSpPr>
      <xdr:spPr>
        <a:xfrm flipV="1">
          <a:off x="15481300" y="12916693"/>
          <a:ext cx="838200" cy="9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153763</xdr:rowOff>
    </xdr:from>
    <xdr:to>
      <xdr:col>81</xdr:col>
      <xdr:colOff>50800</xdr:colOff>
      <xdr:row>76</xdr:row>
      <xdr:rowOff>72706</xdr:rowOff>
    </xdr:to>
    <xdr:cxnSp macro="">
      <xdr:nvCxnSpPr>
        <xdr:cNvPr id="619" name="直線コネクタ 618"/>
        <xdr:cNvCxnSpPr/>
      </xdr:nvCxnSpPr>
      <xdr:spPr>
        <a:xfrm flipV="1">
          <a:off x="14592300" y="13012513"/>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72706</xdr:rowOff>
    </xdr:from>
    <xdr:to>
      <xdr:col>76</xdr:col>
      <xdr:colOff>114300</xdr:colOff>
      <xdr:row>76</xdr:row>
      <xdr:rowOff>95622</xdr:rowOff>
    </xdr:to>
    <xdr:cxnSp macro="">
      <xdr:nvCxnSpPr>
        <xdr:cNvPr id="622" name="直線コネクタ 621"/>
        <xdr:cNvCxnSpPr/>
      </xdr:nvCxnSpPr>
      <xdr:spPr>
        <a:xfrm flipV="1">
          <a:off x="13703300" y="13102906"/>
          <a:ext cx="8890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95622</xdr:rowOff>
    </xdr:from>
    <xdr:to>
      <xdr:col>71</xdr:col>
      <xdr:colOff>177800</xdr:colOff>
      <xdr:row>76</xdr:row>
      <xdr:rowOff>99419</xdr:rowOff>
    </xdr:to>
    <xdr:cxnSp macro="">
      <xdr:nvCxnSpPr>
        <xdr:cNvPr id="625" name="直線コネクタ 624"/>
        <xdr:cNvCxnSpPr/>
      </xdr:nvCxnSpPr>
      <xdr:spPr>
        <a:xfrm flipV="1">
          <a:off x="12814300" y="13125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7143</xdr:rowOff>
    </xdr:from>
    <xdr:to>
      <xdr:col>85</xdr:col>
      <xdr:colOff>177800</xdr:colOff>
      <xdr:row>75</xdr:row>
      <xdr:rowOff>108743</xdr:rowOff>
    </xdr:to>
    <xdr:sp macro="" textlink="">
      <xdr:nvSpPr>
        <xdr:cNvPr id="635" name="楕円 634"/>
        <xdr:cNvSpPr/>
      </xdr:nvSpPr>
      <xdr:spPr>
        <a:xfrm>
          <a:off x="16268700" y="12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30020</xdr:rowOff>
    </xdr:from>
    <xdr:ext cx="599010" cy="259045"/>
    <xdr:sp macro="" textlink="">
      <xdr:nvSpPr>
        <xdr:cNvPr id="636" name="公債費該当値テキスト"/>
        <xdr:cNvSpPr txBox="1"/>
      </xdr:nvSpPr>
      <xdr:spPr>
        <a:xfrm>
          <a:off x="16370300" y="127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102963</xdr:rowOff>
    </xdr:from>
    <xdr:to>
      <xdr:col>81</xdr:col>
      <xdr:colOff>101600</xdr:colOff>
      <xdr:row>76</xdr:row>
      <xdr:rowOff>33113</xdr:rowOff>
    </xdr:to>
    <xdr:sp macro="" textlink="">
      <xdr:nvSpPr>
        <xdr:cNvPr id="637" name="楕円 636"/>
        <xdr:cNvSpPr/>
      </xdr:nvSpPr>
      <xdr:spPr>
        <a:xfrm>
          <a:off x="15430500" y="129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49640</xdr:rowOff>
    </xdr:from>
    <xdr:ext cx="599010" cy="259045"/>
    <xdr:sp macro="" textlink="">
      <xdr:nvSpPr>
        <xdr:cNvPr id="638" name="テキスト ボックス 637"/>
        <xdr:cNvSpPr txBox="1"/>
      </xdr:nvSpPr>
      <xdr:spPr>
        <a:xfrm>
          <a:off x="15181795" y="1273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21906</xdr:rowOff>
    </xdr:from>
    <xdr:to>
      <xdr:col>76</xdr:col>
      <xdr:colOff>165100</xdr:colOff>
      <xdr:row>76</xdr:row>
      <xdr:rowOff>123506</xdr:rowOff>
    </xdr:to>
    <xdr:sp macro="" textlink="">
      <xdr:nvSpPr>
        <xdr:cNvPr id="639" name="楕円 638"/>
        <xdr:cNvSpPr/>
      </xdr:nvSpPr>
      <xdr:spPr>
        <a:xfrm>
          <a:off x="14541500" y="130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140032</xdr:rowOff>
    </xdr:from>
    <xdr:ext cx="599010" cy="259045"/>
    <xdr:sp macro="" textlink="">
      <xdr:nvSpPr>
        <xdr:cNvPr id="640" name="テキスト ボックス 639"/>
        <xdr:cNvSpPr txBox="1"/>
      </xdr:nvSpPr>
      <xdr:spPr>
        <a:xfrm>
          <a:off x="14292795" y="1282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44822</xdr:rowOff>
    </xdr:from>
    <xdr:to>
      <xdr:col>72</xdr:col>
      <xdr:colOff>38100</xdr:colOff>
      <xdr:row>76</xdr:row>
      <xdr:rowOff>146422</xdr:rowOff>
    </xdr:to>
    <xdr:sp macro="" textlink="">
      <xdr:nvSpPr>
        <xdr:cNvPr id="641" name="楕円 640"/>
        <xdr:cNvSpPr/>
      </xdr:nvSpPr>
      <xdr:spPr>
        <a:xfrm>
          <a:off x="13652500" y="130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162949</xdr:rowOff>
    </xdr:from>
    <xdr:ext cx="599010" cy="259045"/>
    <xdr:sp macro="" textlink="">
      <xdr:nvSpPr>
        <xdr:cNvPr id="642" name="テキスト ボックス 641"/>
        <xdr:cNvSpPr txBox="1"/>
      </xdr:nvSpPr>
      <xdr:spPr>
        <a:xfrm>
          <a:off x="13403795" y="128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48619</xdr:rowOff>
    </xdr:from>
    <xdr:to>
      <xdr:col>67</xdr:col>
      <xdr:colOff>101600</xdr:colOff>
      <xdr:row>76</xdr:row>
      <xdr:rowOff>150219</xdr:rowOff>
    </xdr:to>
    <xdr:sp macro="" textlink="">
      <xdr:nvSpPr>
        <xdr:cNvPr id="643" name="楕円 642"/>
        <xdr:cNvSpPr/>
      </xdr:nvSpPr>
      <xdr:spPr>
        <a:xfrm>
          <a:off x="12763500" y="13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166746</xdr:rowOff>
    </xdr:from>
    <xdr:ext cx="599010" cy="259045"/>
    <xdr:sp macro="" textlink="">
      <xdr:nvSpPr>
        <xdr:cNvPr id="644" name="テキスト ボックス 643"/>
        <xdr:cNvSpPr txBox="1"/>
      </xdr:nvSpPr>
      <xdr:spPr>
        <a:xfrm>
          <a:off x="12514795" y="128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80950</xdr:rowOff>
    </xdr:from>
    <xdr:to>
      <xdr:col>85</xdr:col>
      <xdr:colOff>127000</xdr:colOff>
      <xdr:row>95</xdr:row>
      <xdr:rowOff>124228</xdr:rowOff>
    </xdr:to>
    <xdr:cxnSp macro="">
      <xdr:nvCxnSpPr>
        <xdr:cNvPr id="673" name="直線コネクタ 672"/>
        <xdr:cNvCxnSpPr/>
      </xdr:nvCxnSpPr>
      <xdr:spPr>
        <a:xfrm flipV="1">
          <a:off x="15481300" y="16197250"/>
          <a:ext cx="838200" cy="2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124228</xdr:rowOff>
    </xdr:from>
    <xdr:to>
      <xdr:col>81</xdr:col>
      <xdr:colOff>50800</xdr:colOff>
      <xdr:row>98</xdr:row>
      <xdr:rowOff>88436</xdr:rowOff>
    </xdr:to>
    <xdr:cxnSp macro="">
      <xdr:nvCxnSpPr>
        <xdr:cNvPr id="676" name="直線コネクタ 675"/>
        <xdr:cNvCxnSpPr/>
      </xdr:nvCxnSpPr>
      <xdr:spPr>
        <a:xfrm flipV="1">
          <a:off x="14592300" y="16411978"/>
          <a:ext cx="889000" cy="4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109533</xdr:rowOff>
    </xdr:from>
    <xdr:to>
      <xdr:col>76</xdr:col>
      <xdr:colOff>114300</xdr:colOff>
      <xdr:row>98</xdr:row>
      <xdr:rowOff>88436</xdr:rowOff>
    </xdr:to>
    <xdr:cxnSp macro="">
      <xdr:nvCxnSpPr>
        <xdr:cNvPr id="679" name="直線コネクタ 678"/>
        <xdr:cNvCxnSpPr/>
      </xdr:nvCxnSpPr>
      <xdr:spPr>
        <a:xfrm>
          <a:off x="13703300" y="16397283"/>
          <a:ext cx="889000" cy="49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109533</xdr:rowOff>
    </xdr:from>
    <xdr:to>
      <xdr:col>71</xdr:col>
      <xdr:colOff>177800</xdr:colOff>
      <xdr:row>95</xdr:row>
      <xdr:rowOff>147024</xdr:rowOff>
    </xdr:to>
    <xdr:cxnSp macro="">
      <xdr:nvCxnSpPr>
        <xdr:cNvPr id="682" name="直線コネクタ 681"/>
        <xdr:cNvCxnSpPr/>
      </xdr:nvCxnSpPr>
      <xdr:spPr>
        <a:xfrm flipV="1">
          <a:off x="12814300" y="16397283"/>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30150</xdr:rowOff>
    </xdr:from>
    <xdr:to>
      <xdr:col>85</xdr:col>
      <xdr:colOff>177800</xdr:colOff>
      <xdr:row>94</xdr:row>
      <xdr:rowOff>131750</xdr:rowOff>
    </xdr:to>
    <xdr:sp macro="" textlink="">
      <xdr:nvSpPr>
        <xdr:cNvPr id="692" name="楕円 691"/>
        <xdr:cNvSpPr/>
      </xdr:nvSpPr>
      <xdr:spPr>
        <a:xfrm>
          <a:off x="16268700" y="161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53027</xdr:rowOff>
    </xdr:from>
    <xdr:ext cx="690189" cy="259045"/>
    <xdr:sp macro="" textlink="">
      <xdr:nvSpPr>
        <xdr:cNvPr id="693" name="積立金該当値テキスト"/>
        <xdr:cNvSpPr txBox="1"/>
      </xdr:nvSpPr>
      <xdr:spPr>
        <a:xfrm>
          <a:off x="16370300" y="15997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73428</xdr:rowOff>
    </xdr:from>
    <xdr:to>
      <xdr:col>81</xdr:col>
      <xdr:colOff>101600</xdr:colOff>
      <xdr:row>96</xdr:row>
      <xdr:rowOff>3578</xdr:rowOff>
    </xdr:to>
    <xdr:sp macro="" textlink="">
      <xdr:nvSpPr>
        <xdr:cNvPr id="694" name="楕円 693"/>
        <xdr:cNvSpPr/>
      </xdr:nvSpPr>
      <xdr:spPr>
        <a:xfrm>
          <a:off x="15430500" y="16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20105</xdr:rowOff>
    </xdr:from>
    <xdr:ext cx="599010" cy="259045"/>
    <xdr:sp macro="" textlink="">
      <xdr:nvSpPr>
        <xdr:cNvPr id="695" name="テキスト ボックス 694"/>
        <xdr:cNvSpPr txBox="1"/>
      </xdr:nvSpPr>
      <xdr:spPr>
        <a:xfrm>
          <a:off x="15181795" y="1613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37636</xdr:rowOff>
    </xdr:from>
    <xdr:to>
      <xdr:col>76</xdr:col>
      <xdr:colOff>165100</xdr:colOff>
      <xdr:row>98</xdr:row>
      <xdr:rowOff>139236</xdr:rowOff>
    </xdr:to>
    <xdr:sp macro="" textlink="">
      <xdr:nvSpPr>
        <xdr:cNvPr id="696" name="楕円 695"/>
        <xdr:cNvSpPr/>
      </xdr:nvSpPr>
      <xdr:spPr>
        <a:xfrm>
          <a:off x="14541500" y="168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155763</xdr:rowOff>
    </xdr:from>
    <xdr:ext cx="599010" cy="259045"/>
    <xdr:sp macro="" textlink="">
      <xdr:nvSpPr>
        <xdr:cNvPr id="697" name="テキスト ボックス 696"/>
        <xdr:cNvSpPr txBox="1"/>
      </xdr:nvSpPr>
      <xdr:spPr>
        <a:xfrm>
          <a:off x="14292795" y="166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58733</xdr:rowOff>
    </xdr:from>
    <xdr:to>
      <xdr:col>72</xdr:col>
      <xdr:colOff>38100</xdr:colOff>
      <xdr:row>95</xdr:row>
      <xdr:rowOff>160333</xdr:rowOff>
    </xdr:to>
    <xdr:sp macro="" textlink="">
      <xdr:nvSpPr>
        <xdr:cNvPr id="698" name="楕円 697"/>
        <xdr:cNvSpPr/>
      </xdr:nvSpPr>
      <xdr:spPr>
        <a:xfrm>
          <a:off x="13652500" y="163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5410</xdr:rowOff>
    </xdr:from>
    <xdr:ext cx="599010" cy="259045"/>
    <xdr:sp macro="" textlink="">
      <xdr:nvSpPr>
        <xdr:cNvPr id="699" name="テキスト ボックス 698"/>
        <xdr:cNvSpPr txBox="1"/>
      </xdr:nvSpPr>
      <xdr:spPr>
        <a:xfrm>
          <a:off x="13403795" y="1612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96224</xdr:rowOff>
    </xdr:from>
    <xdr:to>
      <xdr:col>67</xdr:col>
      <xdr:colOff>101600</xdr:colOff>
      <xdr:row>96</xdr:row>
      <xdr:rowOff>26374</xdr:rowOff>
    </xdr:to>
    <xdr:sp macro="" textlink="">
      <xdr:nvSpPr>
        <xdr:cNvPr id="700" name="楕円 699"/>
        <xdr:cNvSpPr/>
      </xdr:nvSpPr>
      <xdr:spPr>
        <a:xfrm>
          <a:off x="12763500" y="16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42901</xdr:rowOff>
    </xdr:from>
    <xdr:ext cx="599010" cy="259045"/>
    <xdr:sp macro="" textlink="">
      <xdr:nvSpPr>
        <xdr:cNvPr id="701" name="テキスト ボックス 700"/>
        <xdr:cNvSpPr txBox="1"/>
      </xdr:nvSpPr>
      <xdr:spPr>
        <a:xfrm>
          <a:off x="12514795" y="1615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51517</xdr:rowOff>
    </xdr:from>
    <xdr:to>
      <xdr:col>116</xdr:col>
      <xdr:colOff>62864</xdr:colOff>
      <xdr:row>39</xdr:row>
      <xdr:rowOff>44450</xdr:rowOff>
    </xdr:to>
    <xdr:cxnSp macro="">
      <xdr:nvCxnSpPr>
        <xdr:cNvPr id="725" name="直線コネクタ 724"/>
        <xdr:cNvCxnSpPr/>
      </xdr:nvCxnSpPr>
      <xdr:spPr>
        <a:xfrm flipV="1">
          <a:off x="22159595" y="6052267"/>
          <a:ext cx="1269" cy="67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72712</xdr:rowOff>
    </xdr:from>
    <xdr:ext cx="249299" cy="259045"/>
    <xdr:sp macro="" textlink="">
      <xdr:nvSpPr>
        <xdr:cNvPr id="726" name="投資及び出資金最小値テキスト"/>
        <xdr:cNvSpPr txBox="1"/>
      </xdr:nvSpPr>
      <xdr:spPr>
        <a:xfrm>
          <a:off x="22212300" y="6759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169644</xdr:rowOff>
    </xdr:from>
    <xdr:ext cx="534377" cy="259045"/>
    <xdr:sp macro="" textlink="">
      <xdr:nvSpPr>
        <xdr:cNvPr id="728" name="投資及び出資金最大値テキスト"/>
        <xdr:cNvSpPr txBox="1"/>
      </xdr:nvSpPr>
      <xdr:spPr>
        <a:xfrm>
          <a:off x="22212300" y="58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51517</xdr:rowOff>
    </xdr:from>
    <xdr:to>
      <xdr:col>116</xdr:col>
      <xdr:colOff>152400</xdr:colOff>
      <xdr:row>35</xdr:row>
      <xdr:rowOff>51517</xdr:rowOff>
    </xdr:to>
    <xdr:cxnSp macro="">
      <xdr:nvCxnSpPr>
        <xdr:cNvPr id="729" name="直線コネクタ 728"/>
        <xdr:cNvCxnSpPr/>
      </xdr:nvCxnSpPr>
      <xdr:spPr>
        <a:xfrm>
          <a:off x="22072600" y="605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51517</xdr:rowOff>
    </xdr:from>
    <xdr:to>
      <xdr:col>116</xdr:col>
      <xdr:colOff>63500</xdr:colOff>
      <xdr:row>39</xdr:row>
      <xdr:rowOff>44450</xdr:rowOff>
    </xdr:to>
    <xdr:cxnSp macro="">
      <xdr:nvCxnSpPr>
        <xdr:cNvPr id="730" name="直線コネクタ 729"/>
        <xdr:cNvCxnSpPr/>
      </xdr:nvCxnSpPr>
      <xdr:spPr>
        <a:xfrm flipV="1">
          <a:off x="21323300" y="6052267"/>
          <a:ext cx="838200" cy="67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117162</xdr:rowOff>
    </xdr:from>
    <xdr:ext cx="469744" cy="259045"/>
    <xdr:sp macro="" textlink="">
      <xdr:nvSpPr>
        <xdr:cNvPr id="731" name="投資及び出資金平均値テキスト"/>
        <xdr:cNvSpPr txBox="1"/>
      </xdr:nvSpPr>
      <xdr:spPr>
        <a:xfrm>
          <a:off x="22212300" y="6632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138735</xdr:rowOff>
    </xdr:from>
    <xdr:to>
      <xdr:col>116</xdr:col>
      <xdr:colOff>114300</xdr:colOff>
      <xdr:row>39</xdr:row>
      <xdr:rowOff>68885</xdr:rowOff>
    </xdr:to>
    <xdr:sp macro="" textlink="">
      <xdr:nvSpPr>
        <xdr:cNvPr id="732" name="フローチャート: 判断 731"/>
        <xdr:cNvSpPr/>
      </xdr:nvSpPr>
      <xdr:spPr>
        <a:xfrm>
          <a:off x="22110700" y="66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99238</xdr:rowOff>
    </xdr:from>
    <xdr:to>
      <xdr:col>111</xdr:col>
      <xdr:colOff>177800</xdr:colOff>
      <xdr:row>39</xdr:row>
      <xdr:rowOff>44450</xdr:rowOff>
    </xdr:to>
    <xdr:cxnSp macro="">
      <xdr:nvCxnSpPr>
        <xdr:cNvPr id="733" name="直線コネクタ 732"/>
        <xdr:cNvCxnSpPr/>
      </xdr:nvCxnSpPr>
      <xdr:spPr>
        <a:xfrm>
          <a:off x="20434300" y="5414188"/>
          <a:ext cx="889000" cy="13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131876</xdr:rowOff>
    </xdr:from>
    <xdr:to>
      <xdr:col>112</xdr:col>
      <xdr:colOff>38100</xdr:colOff>
      <xdr:row>39</xdr:row>
      <xdr:rowOff>62026</xdr:rowOff>
    </xdr:to>
    <xdr:sp macro="" textlink="">
      <xdr:nvSpPr>
        <xdr:cNvPr id="734" name="フローチャート: 判断 733"/>
        <xdr:cNvSpPr/>
      </xdr:nvSpPr>
      <xdr:spPr>
        <a:xfrm>
          <a:off x="21272500" y="66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78554</xdr:rowOff>
    </xdr:from>
    <xdr:ext cx="469744" cy="259045"/>
    <xdr:sp macro="" textlink="">
      <xdr:nvSpPr>
        <xdr:cNvPr id="735" name="テキスト ボックス 734"/>
        <xdr:cNvSpPr txBox="1"/>
      </xdr:nvSpPr>
      <xdr:spPr>
        <a:xfrm>
          <a:off x="21088428" y="64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99238</xdr:rowOff>
    </xdr:from>
    <xdr:to>
      <xdr:col>107</xdr:col>
      <xdr:colOff>50800</xdr:colOff>
      <xdr:row>39</xdr:row>
      <xdr:rowOff>44450</xdr:rowOff>
    </xdr:to>
    <xdr:cxnSp macro="">
      <xdr:nvCxnSpPr>
        <xdr:cNvPr id="736" name="直線コネクタ 735"/>
        <xdr:cNvCxnSpPr/>
      </xdr:nvCxnSpPr>
      <xdr:spPr>
        <a:xfrm flipV="1">
          <a:off x="19545300" y="5414188"/>
          <a:ext cx="889000" cy="13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129534</xdr:rowOff>
    </xdr:from>
    <xdr:to>
      <xdr:col>107</xdr:col>
      <xdr:colOff>101600</xdr:colOff>
      <xdr:row>39</xdr:row>
      <xdr:rowOff>59684</xdr:rowOff>
    </xdr:to>
    <xdr:sp macro="" textlink="">
      <xdr:nvSpPr>
        <xdr:cNvPr id="737" name="フローチャート: 判断 736"/>
        <xdr:cNvSpPr/>
      </xdr:nvSpPr>
      <xdr:spPr>
        <a:xfrm>
          <a:off x="203835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50811</xdr:rowOff>
    </xdr:from>
    <xdr:ext cx="469744" cy="259045"/>
    <xdr:sp macro="" textlink="">
      <xdr:nvSpPr>
        <xdr:cNvPr id="738" name="テキスト ボックス 737"/>
        <xdr:cNvSpPr txBox="1"/>
      </xdr:nvSpPr>
      <xdr:spPr>
        <a:xfrm>
          <a:off x="20199428" y="673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121285</xdr:rowOff>
    </xdr:from>
    <xdr:to>
      <xdr:col>102</xdr:col>
      <xdr:colOff>165100</xdr:colOff>
      <xdr:row>39</xdr:row>
      <xdr:rowOff>51435</xdr:rowOff>
    </xdr:to>
    <xdr:sp macro="" textlink="">
      <xdr:nvSpPr>
        <xdr:cNvPr id="740" name="フローチャート: 判断 739"/>
        <xdr:cNvSpPr/>
      </xdr:nvSpPr>
      <xdr:spPr>
        <a:xfrm>
          <a:off x="19494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67962</xdr:rowOff>
    </xdr:from>
    <xdr:ext cx="469744" cy="259045"/>
    <xdr:sp macro="" textlink="">
      <xdr:nvSpPr>
        <xdr:cNvPr id="741" name="テキスト ボックス 740"/>
        <xdr:cNvSpPr txBox="1"/>
      </xdr:nvSpPr>
      <xdr:spPr>
        <a:xfrm>
          <a:off x="19310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152832</xdr:rowOff>
    </xdr:from>
    <xdr:to>
      <xdr:col>98</xdr:col>
      <xdr:colOff>38100</xdr:colOff>
      <xdr:row>39</xdr:row>
      <xdr:rowOff>82982</xdr:rowOff>
    </xdr:to>
    <xdr:sp macro="" textlink="">
      <xdr:nvSpPr>
        <xdr:cNvPr id="742" name="フローチャート: 判断 741"/>
        <xdr:cNvSpPr/>
      </xdr:nvSpPr>
      <xdr:spPr>
        <a:xfrm>
          <a:off x="18605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99509</xdr:rowOff>
    </xdr:from>
    <xdr:ext cx="378565" cy="259045"/>
    <xdr:sp macro="" textlink="">
      <xdr:nvSpPr>
        <xdr:cNvPr id="743" name="テキスト ボックス 742"/>
        <xdr:cNvSpPr txBox="1"/>
      </xdr:nvSpPr>
      <xdr:spPr>
        <a:xfrm>
          <a:off x="18467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717</xdr:rowOff>
    </xdr:from>
    <xdr:to>
      <xdr:col>116</xdr:col>
      <xdr:colOff>114300</xdr:colOff>
      <xdr:row>35</xdr:row>
      <xdr:rowOff>102317</xdr:rowOff>
    </xdr:to>
    <xdr:sp macro="" textlink="">
      <xdr:nvSpPr>
        <xdr:cNvPr id="749" name="楕円 748"/>
        <xdr:cNvSpPr/>
      </xdr:nvSpPr>
      <xdr:spPr>
        <a:xfrm>
          <a:off x="22110700" y="60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125194</xdr:rowOff>
    </xdr:from>
    <xdr:ext cx="534377" cy="259045"/>
    <xdr:sp macro="" textlink="">
      <xdr:nvSpPr>
        <xdr:cNvPr id="750" name="投資及び出資金該当値テキスト"/>
        <xdr:cNvSpPr txBox="1"/>
      </xdr:nvSpPr>
      <xdr:spPr>
        <a:xfrm>
          <a:off x="22212300" y="59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48438</xdr:rowOff>
    </xdr:from>
    <xdr:to>
      <xdr:col>107</xdr:col>
      <xdr:colOff>101600</xdr:colOff>
      <xdr:row>31</xdr:row>
      <xdr:rowOff>150038</xdr:rowOff>
    </xdr:to>
    <xdr:sp macro="" textlink="">
      <xdr:nvSpPr>
        <xdr:cNvPr id="753" name="楕円 752"/>
        <xdr:cNvSpPr/>
      </xdr:nvSpPr>
      <xdr:spPr>
        <a:xfrm>
          <a:off x="20383500" y="53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166565</xdr:rowOff>
    </xdr:from>
    <xdr:ext cx="534377" cy="259045"/>
    <xdr:sp macro="" textlink="">
      <xdr:nvSpPr>
        <xdr:cNvPr id="754" name="テキスト ボックス 753"/>
        <xdr:cNvSpPr txBox="1"/>
      </xdr:nvSpPr>
      <xdr:spPr>
        <a:xfrm>
          <a:off x="20167111" y="51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39922</xdr:rowOff>
    </xdr:from>
    <xdr:to>
      <xdr:col>116</xdr:col>
      <xdr:colOff>63500</xdr:colOff>
      <xdr:row>59</xdr:row>
      <xdr:rowOff>43807</xdr:rowOff>
    </xdr:to>
    <xdr:cxnSp macro="">
      <xdr:nvCxnSpPr>
        <xdr:cNvPr id="789" name="直線コネクタ 788"/>
        <xdr:cNvCxnSpPr/>
      </xdr:nvCxnSpPr>
      <xdr:spPr>
        <a:xfrm flipV="1">
          <a:off x="21323300" y="1015547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43807</xdr:rowOff>
    </xdr:from>
    <xdr:to>
      <xdr:col>111</xdr:col>
      <xdr:colOff>177800</xdr:colOff>
      <xdr:row>59</xdr:row>
      <xdr:rowOff>59755</xdr:rowOff>
    </xdr:to>
    <xdr:cxnSp macro="">
      <xdr:nvCxnSpPr>
        <xdr:cNvPr id="792" name="直線コネクタ 791"/>
        <xdr:cNvCxnSpPr/>
      </xdr:nvCxnSpPr>
      <xdr:spPr>
        <a:xfrm flipV="1">
          <a:off x="20434300" y="10159357"/>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59755</xdr:rowOff>
    </xdr:from>
    <xdr:to>
      <xdr:col>107</xdr:col>
      <xdr:colOff>50800</xdr:colOff>
      <xdr:row>59</xdr:row>
      <xdr:rowOff>98878</xdr:rowOff>
    </xdr:to>
    <xdr:cxnSp macro="">
      <xdr:nvCxnSpPr>
        <xdr:cNvPr id="795" name="直線コネクタ 794"/>
        <xdr:cNvCxnSpPr/>
      </xdr:nvCxnSpPr>
      <xdr:spPr>
        <a:xfrm flipV="1">
          <a:off x="19545300" y="10175305"/>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160572</xdr:rowOff>
    </xdr:from>
    <xdr:to>
      <xdr:col>116</xdr:col>
      <xdr:colOff>114300</xdr:colOff>
      <xdr:row>59</xdr:row>
      <xdr:rowOff>90722</xdr:rowOff>
    </xdr:to>
    <xdr:sp macro="" textlink="">
      <xdr:nvSpPr>
        <xdr:cNvPr id="808" name="楕円 807"/>
        <xdr:cNvSpPr/>
      </xdr:nvSpPr>
      <xdr:spPr>
        <a:xfrm>
          <a:off x="22110700" y="101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119949</xdr:rowOff>
    </xdr:from>
    <xdr:ext cx="469744" cy="259045"/>
    <xdr:sp macro="" textlink="">
      <xdr:nvSpPr>
        <xdr:cNvPr id="809" name="貸付金該当値テキスト"/>
        <xdr:cNvSpPr txBox="1"/>
      </xdr:nvSpPr>
      <xdr:spPr>
        <a:xfrm>
          <a:off x="22212300" y="98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164457</xdr:rowOff>
    </xdr:from>
    <xdr:to>
      <xdr:col>112</xdr:col>
      <xdr:colOff>38100</xdr:colOff>
      <xdr:row>59</xdr:row>
      <xdr:rowOff>94607</xdr:rowOff>
    </xdr:to>
    <xdr:sp macro="" textlink="">
      <xdr:nvSpPr>
        <xdr:cNvPr id="810" name="楕円 809"/>
        <xdr:cNvSpPr/>
      </xdr:nvSpPr>
      <xdr:spPr>
        <a:xfrm>
          <a:off x="21272500" y="101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85734</xdr:rowOff>
    </xdr:from>
    <xdr:ext cx="469744" cy="259045"/>
    <xdr:sp macro="" textlink="">
      <xdr:nvSpPr>
        <xdr:cNvPr id="811" name="テキスト ボックス 810"/>
        <xdr:cNvSpPr txBox="1"/>
      </xdr:nvSpPr>
      <xdr:spPr>
        <a:xfrm>
          <a:off x="21088428" y="10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8955</xdr:rowOff>
    </xdr:from>
    <xdr:to>
      <xdr:col>107</xdr:col>
      <xdr:colOff>101600</xdr:colOff>
      <xdr:row>59</xdr:row>
      <xdr:rowOff>110555</xdr:rowOff>
    </xdr:to>
    <xdr:sp macro="" textlink="">
      <xdr:nvSpPr>
        <xdr:cNvPr id="812" name="楕円 811"/>
        <xdr:cNvSpPr/>
      </xdr:nvSpPr>
      <xdr:spPr>
        <a:xfrm>
          <a:off x="20383500" y="101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101682</xdr:rowOff>
    </xdr:from>
    <xdr:ext cx="469744" cy="259045"/>
    <xdr:sp macro="" textlink="">
      <xdr:nvSpPr>
        <xdr:cNvPr id="813" name="テキスト ボックス 812"/>
        <xdr:cNvSpPr txBox="1"/>
      </xdr:nvSpPr>
      <xdr:spPr>
        <a:xfrm>
          <a:off x="20199428" y="102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37323</xdr:rowOff>
    </xdr:from>
    <xdr:to>
      <xdr:col>116</xdr:col>
      <xdr:colOff>63500</xdr:colOff>
      <xdr:row>76</xdr:row>
      <xdr:rowOff>126918</xdr:rowOff>
    </xdr:to>
    <xdr:cxnSp macro="">
      <xdr:nvCxnSpPr>
        <xdr:cNvPr id="846" name="直線コネクタ 845"/>
        <xdr:cNvCxnSpPr/>
      </xdr:nvCxnSpPr>
      <xdr:spPr>
        <a:xfrm flipV="1">
          <a:off x="21323300" y="12896073"/>
          <a:ext cx="838200" cy="2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7738</xdr:rowOff>
    </xdr:from>
    <xdr:to>
      <xdr:col>111</xdr:col>
      <xdr:colOff>177800</xdr:colOff>
      <xdr:row>76</xdr:row>
      <xdr:rowOff>126918</xdr:rowOff>
    </xdr:to>
    <xdr:cxnSp macro="">
      <xdr:nvCxnSpPr>
        <xdr:cNvPr id="849" name="直線コネクタ 848"/>
        <xdr:cNvCxnSpPr/>
      </xdr:nvCxnSpPr>
      <xdr:spPr>
        <a:xfrm>
          <a:off x="20434300" y="13037938"/>
          <a:ext cx="889000" cy="1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7738</xdr:rowOff>
    </xdr:from>
    <xdr:to>
      <xdr:col>107</xdr:col>
      <xdr:colOff>50800</xdr:colOff>
      <xdr:row>76</xdr:row>
      <xdr:rowOff>43994</xdr:rowOff>
    </xdr:to>
    <xdr:cxnSp macro="">
      <xdr:nvCxnSpPr>
        <xdr:cNvPr id="852" name="直線コネクタ 851"/>
        <xdr:cNvCxnSpPr/>
      </xdr:nvCxnSpPr>
      <xdr:spPr>
        <a:xfrm flipV="1">
          <a:off x="19545300" y="13037938"/>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171394</xdr:rowOff>
    </xdr:from>
    <xdr:to>
      <xdr:col>102</xdr:col>
      <xdr:colOff>114300</xdr:colOff>
      <xdr:row>76</xdr:row>
      <xdr:rowOff>43994</xdr:rowOff>
    </xdr:to>
    <xdr:cxnSp macro="">
      <xdr:nvCxnSpPr>
        <xdr:cNvPr id="855" name="直線コネクタ 854"/>
        <xdr:cNvCxnSpPr/>
      </xdr:nvCxnSpPr>
      <xdr:spPr>
        <a:xfrm>
          <a:off x="18656300" y="13030144"/>
          <a:ext cx="889000" cy="4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157973</xdr:rowOff>
    </xdr:from>
    <xdr:to>
      <xdr:col>116</xdr:col>
      <xdr:colOff>114300</xdr:colOff>
      <xdr:row>75</xdr:row>
      <xdr:rowOff>88123</xdr:rowOff>
    </xdr:to>
    <xdr:sp macro="" textlink="">
      <xdr:nvSpPr>
        <xdr:cNvPr id="865" name="楕円 864"/>
        <xdr:cNvSpPr/>
      </xdr:nvSpPr>
      <xdr:spPr>
        <a:xfrm>
          <a:off x="22110700" y="12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9400</xdr:rowOff>
    </xdr:from>
    <xdr:ext cx="599010" cy="259045"/>
    <xdr:sp macro="" textlink="">
      <xdr:nvSpPr>
        <xdr:cNvPr id="866" name="繰出金該当値テキスト"/>
        <xdr:cNvSpPr txBox="1"/>
      </xdr:nvSpPr>
      <xdr:spPr>
        <a:xfrm>
          <a:off x="22212300" y="126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76118</xdr:rowOff>
    </xdr:from>
    <xdr:to>
      <xdr:col>112</xdr:col>
      <xdr:colOff>38100</xdr:colOff>
      <xdr:row>77</xdr:row>
      <xdr:rowOff>6268</xdr:rowOff>
    </xdr:to>
    <xdr:sp macro="" textlink="">
      <xdr:nvSpPr>
        <xdr:cNvPr id="867" name="楕円 866"/>
        <xdr:cNvSpPr/>
      </xdr:nvSpPr>
      <xdr:spPr>
        <a:xfrm>
          <a:off x="21272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22795</xdr:rowOff>
    </xdr:from>
    <xdr:ext cx="599010" cy="259045"/>
    <xdr:sp macro="" textlink="">
      <xdr:nvSpPr>
        <xdr:cNvPr id="868" name="テキスト ボックス 867"/>
        <xdr:cNvSpPr txBox="1"/>
      </xdr:nvSpPr>
      <xdr:spPr>
        <a:xfrm>
          <a:off x="21023795" y="1288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128387</xdr:rowOff>
    </xdr:from>
    <xdr:to>
      <xdr:col>107</xdr:col>
      <xdr:colOff>101600</xdr:colOff>
      <xdr:row>76</xdr:row>
      <xdr:rowOff>58536</xdr:rowOff>
    </xdr:to>
    <xdr:sp macro="" textlink="">
      <xdr:nvSpPr>
        <xdr:cNvPr id="869" name="楕円 868"/>
        <xdr:cNvSpPr/>
      </xdr:nvSpPr>
      <xdr:spPr>
        <a:xfrm>
          <a:off x="20383500" y="129871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75064</xdr:rowOff>
    </xdr:from>
    <xdr:ext cx="599010" cy="259045"/>
    <xdr:sp macro="" textlink="">
      <xdr:nvSpPr>
        <xdr:cNvPr id="870" name="テキスト ボックス 869"/>
        <xdr:cNvSpPr txBox="1"/>
      </xdr:nvSpPr>
      <xdr:spPr>
        <a:xfrm>
          <a:off x="20134795" y="1276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164644</xdr:rowOff>
    </xdr:from>
    <xdr:to>
      <xdr:col>102</xdr:col>
      <xdr:colOff>165100</xdr:colOff>
      <xdr:row>76</xdr:row>
      <xdr:rowOff>94794</xdr:rowOff>
    </xdr:to>
    <xdr:sp macro="" textlink="">
      <xdr:nvSpPr>
        <xdr:cNvPr id="871" name="楕円 870"/>
        <xdr:cNvSpPr/>
      </xdr:nvSpPr>
      <xdr:spPr>
        <a:xfrm>
          <a:off x="19494500" y="130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111322</xdr:rowOff>
    </xdr:from>
    <xdr:ext cx="599010" cy="259045"/>
    <xdr:sp macro="" textlink="">
      <xdr:nvSpPr>
        <xdr:cNvPr id="872" name="テキスト ボックス 871"/>
        <xdr:cNvSpPr txBox="1"/>
      </xdr:nvSpPr>
      <xdr:spPr>
        <a:xfrm>
          <a:off x="19245795" y="127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120593</xdr:rowOff>
    </xdr:from>
    <xdr:to>
      <xdr:col>98</xdr:col>
      <xdr:colOff>38100</xdr:colOff>
      <xdr:row>76</xdr:row>
      <xdr:rowOff>50744</xdr:rowOff>
    </xdr:to>
    <xdr:sp macro="" textlink="">
      <xdr:nvSpPr>
        <xdr:cNvPr id="873" name="楕円 872"/>
        <xdr:cNvSpPr/>
      </xdr:nvSpPr>
      <xdr:spPr>
        <a:xfrm>
          <a:off x="18605500" y="1297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67270</xdr:rowOff>
    </xdr:from>
    <xdr:ext cx="599010" cy="259045"/>
    <xdr:sp macro="" textlink="">
      <xdr:nvSpPr>
        <xdr:cNvPr id="874" name="テキスト ボックス 873"/>
        <xdr:cNvSpPr txBox="1"/>
      </xdr:nvSpPr>
      <xdr:spPr>
        <a:xfrm>
          <a:off x="18356795" y="1275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人件費については新たに会計年度任用職員を３名採用したことで増加している。補助費等の減少は特別定額給付金事業による影響であり、物件費は主にふるさと納税収入の増加に伴うものである。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普通建設事業費については令和３年度は事業の見直しを行ったことで減少したが、令和４年度以降は新たな公共施設の整備や改修等により再び増加を見込んでおり、公債費も同様に増加を見込んでいる。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ふるさと納税収入が好調であり積立金については大幅に増加となった。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
421
48.20
2,287,914
2,209,159
51,559
674,670
1,494,773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3895</xdr:rowOff>
    </xdr:from>
    <xdr:to>
      <xdr:col>24</xdr:col>
      <xdr:colOff>63500</xdr:colOff>
      <xdr:row>33</xdr:row>
      <xdr:rowOff>10508</xdr:rowOff>
    </xdr:to>
    <xdr:cxnSp macro="">
      <xdr:nvCxnSpPr>
        <xdr:cNvPr id="62" name="直線コネクタ 61"/>
        <xdr:cNvCxnSpPr/>
      </xdr:nvCxnSpPr>
      <xdr:spPr>
        <a:xfrm flipV="1">
          <a:off x="3797300" y="5661745"/>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84689</xdr:rowOff>
    </xdr:from>
    <xdr:to>
      <xdr:col>19</xdr:col>
      <xdr:colOff>177800</xdr:colOff>
      <xdr:row>33</xdr:row>
      <xdr:rowOff>10508</xdr:rowOff>
    </xdr:to>
    <xdr:cxnSp macro="">
      <xdr:nvCxnSpPr>
        <xdr:cNvPr id="65" name="直線コネクタ 64"/>
        <xdr:cNvCxnSpPr/>
      </xdr:nvCxnSpPr>
      <xdr:spPr>
        <a:xfrm>
          <a:off x="2908300" y="5399639"/>
          <a:ext cx="889000" cy="26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84689</xdr:rowOff>
    </xdr:from>
    <xdr:to>
      <xdr:col>15</xdr:col>
      <xdr:colOff>50800</xdr:colOff>
      <xdr:row>32</xdr:row>
      <xdr:rowOff>157269</xdr:rowOff>
    </xdr:to>
    <xdr:cxnSp macro="">
      <xdr:nvCxnSpPr>
        <xdr:cNvPr id="68" name="直線コネクタ 67"/>
        <xdr:cNvCxnSpPr/>
      </xdr:nvCxnSpPr>
      <xdr:spPr>
        <a:xfrm flipV="1">
          <a:off x="2019300" y="5399639"/>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149808</xdr:rowOff>
    </xdr:from>
    <xdr:to>
      <xdr:col>10</xdr:col>
      <xdr:colOff>114300</xdr:colOff>
      <xdr:row>32</xdr:row>
      <xdr:rowOff>157269</xdr:rowOff>
    </xdr:to>
    <xdr:cxnSp macro="">
      <xdr:nvCxnSpPr>
        <xdr:cNvPr id="71" name="直線コネクタ 70"/>
        <xdr:cNvCxnSpPr/>
      </xdr:nvCxnSpPr>
      <xdr:spPr>
        <a:xfrm>
          <a:off x="1130300" y="5636208"/>
          <a:ext cx="889000" cy="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124545</xdr:rowOff>
    </xdr:from>
    <xdr:to>
      <xdr:col>24</xdr:col>
      <xdr:colOff>114300</xdr:colOff>
      <xdr:row>33</xdr:row>
      <xdr:rowOff>54695</xdr:rowOff>
    </xdr:to>
    <xdr:sp macro="" textlink="">
      <xdr:nvSpPr>
        <xdr:cNvPr id="81" name="楕円 80"/>
        <xdr:cNvSpPr/>
      </xdr:nvSpPr>
      <xdr:spPr>
        <a:xfrm>
          <a:off x="4584700" y="5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147422</xdr:rowOff>
    </xdr:from>
    <xdr:ext cx="534377" cy="259045"/>
    <xdr:sp macro="" textlink="">
      <xdr:nvSpPr>
        <xdr:cNvPr id="82" name="議会費該当値テキスト"/>
        <xdr:cNvSpPr txBox="1"/>
      </xdr:nvSpPr>
      <xdr:spPr>
        <a:xfrm>
          <a:off x="4686300" y="54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131158</xdr:rowOff>
    </xdr:from>
    <xdr:to>
      <xdr:col>20</xdr:col>
      <xdr:colOff>38100</xdr:colOff>
      <xdr:row>33</xdr:row>
      <xdr:rowOff>61308</xdr:rowOff>
    </xdr:to>
    <xdr:sp macro="" textlink="">
      <xdr:nvSpPr>
        <xdr:cNvPr id="83" name="楕円 82"/>
        <xdr:cNvSpPr/>
      </xdr:nvSpPr>
      <xdr:spPr>
        <a:xfrm>
          <a:off x="3746500" y="561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77835</xdr:rowOff>
    </xdr:from>
    <xdr:ext cx="534377" cy="259045"/>
    <xdr:sp macro="" textlink="">
      <xdr:nvSpPr>
        <xdr:cNvPr id="84" name="テキスト ボックス 83"/>
        <xdr:cNvSpPr txBox="1"/>
      </xdr:nvSpPr>
      <xdr:spPr>
        <a:xfrm>
          <a:off x="3530111" y="53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33889</xdr:rowOff>
    </xdr:from>
    <xdr:to>
      <xdr:col>15</xdr:col>
      <xdr:colOff>101600</xdr:colOff>
      <xdr:row>31</xdr:row>
      <xdr:rowOff>135489</xdr:rowOff>
    </xdr:to>
    <xdr:sp macro="" textlink="">
      <xdr:nvSpPr>
        <xdr:cNvPr id="85" name="楕円 84"/>
        <xdr:cNvSpPr/>
      </xdr:nvSpPr>
      <xdr:spPr>
        <a:xfrm>
          <a:off x="2857500" y="53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152016</xdr:rowOff>
    </xdr:from>
    <xdr:ext cx="534377" cy="259045"/>
    <xdr:sp macro="" textlink="">
      <xdr:nvSpPr>
        <xdr:cNvPr id="86" name="テキスト ボックス 85"/>
        <xdr:cNvSpPr txBox="1"/>
      </xdr:nvSpPr>
      <xdr:spPr>
        <a:xfrm>
          <a:off x="2641111" y="51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106469</xdr:rowOff>
    </xdr:from>
    <xdr:to>
      <xdr:col>10</xdr:col>
      <xdr:colOff>165100</xdr:colOff>
      <xdr:row>33</xdr:row>
      <xdr:rowOff>36619</xdr:rowOff>
    </xdr:to>
    <xdr:sp macro="" textlink="">
      <xdr:nvSpPr>
        <xdr:cNvPr id="87" name="楕円 86"/>
        <xdr:cNvSpPr/>
      </xdr:nvSpPr>
      <xdr:spPr>
        <a:xfrm>
          <a:off x="1968500" y="55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53146</xdr:rowOff>
    </xdr:from>
    <xdr:ext cx="534377" cy="259045"/>
    <xdr:sp macro="" textlink="">
      <xdr:nvSpPr>
        <xdr:cNvPr id="88" name="テキスト ボックス 87"/>
        <xdr:cNvSpPr txBox="1"/>
      </xdr:nvSpPr>
      <xdr:spPr>
        <a:xfrm>
          <a:off x="1752111" y="536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99008</xdr:rowOff>
    </xdr:from>
    <xdr:to>
      <xdr:col>6</xdr:col>
      <xdr:colOff>38100</xdr:colOff>
      <xdr:row>33</xdr:row>
      <xdr:rowOff>29158</xdr:rowOff>
    </xdr:to>
    <xdr:sp macro="" textlink="">
      <xdr:nvSpPr>
        <xdr:cNvPr id="89" name="楕円 88"/>
        <xdr:cNvSpPr/>
      </xdr:nvSpPr>
      <xdr:spPr>
        <a:xfrm>
          <a:off x="1079500" y="5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45685</xdr:rowOff>
    </xdr:from>
    <xdr:ext cx="534377" cy="259045"/>
    <xdr:sp macro="" textlink="">
      <xdr:nvSpPr>
        <xdr:cNvPr id="90" name="テキスト ボックス 89"/>
        <xdr:cNvSpPr txBox="1"/>
      </xdr:nvSpPr>
      <xdr:spPr>
        <a:xfrm>
          <a:off x="863111" y="536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164814</xdr:rowOff>
    </xdr:from>
    <xdr:to>
      <xdr:col>24</xdr:col>
      <xdr:colOff>62865</xdr:colOff>
      <xdr:row>58</xdr:row>
      <xdr:rowOff>160278</xdr:rowOff>
    </xdr:to>
    <xdr:cxnSp macro="">
      <xdr:nvCxnSpPr>
        <xdr:cNvPr id="114" name="直線コネクタ 113"/>
        <xdr:cNvCxnSpPr/>
      </xdr:nvCxnSpPr>
      <xdr:spPr>
        <a:xfrm flipV="1">
          <a:off x="4633595" y="8908764"/>
          <a:ext cx="1270" cy="119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164105</xdr:rowOff>
    </xdr:from>
    <xdr:ext cx="599010" cy="259045"/>
    <xdr:sp macro="" textlink="">
      <xdr:nvSpPr>
        <xdr:cNvPr id="115" name="総務費最小値テキスト"/>
        <xdr:cNvSpPr txBox="1"/>
      </xdr:nvSpPr>
      <xdr:spPr>
        <a:xfrm>
          <a:off x="4686300" y="1010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160278</xdr:rowOff>
    </xdr:from>
    <xdr:to>
      <xdr:col>24</xdr:col>
      <xdr:colOff>152400</xdr:colOff>
      <xdr:row>58</xdr:row>
      <xdr:rowOff>160278</xdr:rowOff>
    </xdr:to>
    <xdr:cxnSp macro="">
      <xdr:nvCxnSpPr>
        <xdr:cNvPr id="116" name="直線コネクタ 115"/>
        <xdr:cNvCxnSpPr/>
      </xdr:nvCxnSpPr>
      <xdr:spPr>
        <a:xfrm>
          <a:off x="4546600" y="1010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111491</xdr:rowOff>
    </xdr:from>
    <xdr:ext cx="690189" cy="259045"/>
    <xdr:sp macro="" textlink="">
      <xdr:nvSpPr>
        <xdr:cNvPr id="117" name="総務費最大値テキスト"/>
        <xdr:cNvSpPr txBox="1"/>
      </xdr:nvSpPr>
      <xdr:spPr>
        <a:xfrm>
          <a:off x="4686300" y="86839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164814</xdr:rowOff>
    </xdr:from>
    <xdr:to>
      <xdr:col>24</xdr:col>
      <xdr:colOff>152400</xdr:colOff>
      <xdr:row>51</xdr:row>
      <xdr:rowOff>164814</xdr:rowOff>
    </xdr:to>
    <xdr:cxnSp macro="">
      <xdr:nvCxnSpPr>
        <xdr:cNvPr id="118" name="直線コネクタ 117"/>
        <xdr:cNvCxnSpPr/>
      </xdr:nvCxnSpPr>
      <xdr:spPr>
        <a:xfrm>
          <a:off x="4546600" y="890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164415</xdr:rowOff>
    </xdr:from>
    <xdr:to>
      <xdr:col>24</xdr:col>
      <xdr:colOff>63500</xdr:colOff>
      <xdr:row>54</xdr:row>
      <xdr:rowOff>50147</xdr:rowOff>
    </xdr:to>
    <xdr:cxnSp macro="">
      <xdr:nvCxnSpPr>
        <xdr:cNvPr id="119" name="直線コネクタ 118"/>
        <xdr:cNvCxnSpPr/>
      </xdr:nvCxnSpPr>
      <xdr:spPr>
        <a:xfrm flipV="1">
          <a:off x="3797300" y="9079815"/>
          <a:ext cx="838200" cy="2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112608</xdr:rowOff>
    </xdr:from>
    <xdr:ext cx="599010" cy="259045"/>
    <xdr:sp macro="" textlink="">
      <xdr:nvSpPr>
        <xdr:cNvPr id="120" name="総務費平均値テキスト"/>
        <xdr:cNvSpPr txBox="1"/>
      </xdr:nvSpPr>
      <xdr:spPr>
        <a:xfrm>
          <a:off x="4686300" y="9885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134181</xdr:rowOff>
    </xdr:from>
    <xdr:to>
      <xdr:col>24</xdr:col>
      <xdr:colOff>114300</xdr:colOff>
      <xdr:row>58</xdr:row>
      <xdr:rowOff>64331</xdr:rowOff>
    </xdr:to>
    <xdr:sp macro="" textlink="">
      <xdr:nvSpPr>
        <xdr:cNvPr id="121" name="フローチャート: 判断 120"/>
        <xdr:cNvSpPr/>
      </xdr:nvSpPr>
      <xdr:spPr>
        <a:xfrm>
          <a:off x="45847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50147</xdr:rowOff>
    </xdr:from>
    <xdr:to>
      <xdr:col>19</xdr:col>
      <xdr:colOff>177800</xdr:colOff>
      <xdr:row>57</xdr:row>
      <xdr:rowOff>24419</xdr:rowOff>
    </xdr:to>
    <xdr:cxnSp macro="">
      <xdr:nvCxnSpPr>
        <xdr:cNvPr id="122" name="直線コネクタ 121"/>
        <xdr:cNvCxnSpPr/>
      </xdr:nvCxnSpPr>
      <xdr:spPr>
        <a:xfrm flipV="1">
          <a:off x="2908300" y="9308447"/>
          <a:ext cx="889000" cy="4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160763</xdr:rowOff>
    </xdr:from>
    <xdr:to>
      <xdr:col>20</xdr:col>
      <xdr:colOff>38100</xdr:colOff>
      <xdr:row>58</xdr:row>
      <xdr:rowOff>90913</xdr:rowOff>
    </xdr:to>
    <xdr:sp macro="" textlink="">
      <xdr:nvSpPr>
        <xdr:cNvPr id="123" name="フローチャート: 判断 122"/>
        <xdr:cNvSpPr/>
      </xdr:nvSpPr>
      <xdr:spPr>
        <a:xfrm>
          <a:off x="3746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82040</xdr:rowOff>
    </xdr:from>
    <xdr:ext cx="599010" cy="259045"/>
    <xdr:sp macro="" textlink="">
      <xdr:nvSpPr>
        <xdr:cNvPr id="124" name="テキスト ボックス 123"/>
        <xdr:cNvSpPr txBox="1"/>
      </xdr:nvSpPr>
      <xdr:spPr>
        <a:xfrm>
          <a:off x="3497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155446</xdr:rowOff>
    </xdr:from>
    <xdr:to>
      <xdr:col>15</xdr:col>
      <xdr:colOff>50800</xdr:colOff>
      <xdr:row>57</xdr:row>
      <xdr:rowOff>24419</xdr:rowOff>
    </xdr:to>
    <xdr:cxnSp macro="">
      <xdr:nvCxnSpPr>
        <xdr:cNvPr id="125" name="直線コネクタ 124"/>
        <xdr:cNvCxnSpPr/>
      </xdr:nvCxnSpPr>
      <xdr:spPr>
        <a:xfrm>
          <a:off x="2019300" y="8727946"/>
          <a:ext cx="889000" cy="10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38850</xdr:rowOff>
    </xdr:from>
    <xdr:to>
      <xdr:col>15</xdr:col>
      <xdr:colOff>101600</xdr:colOff>
      <xdr:row>58</xdr:row>
      <xdr:rowOff>140450</xdr:rowOff>
    </xdr:to>
    <xdr:sp macro="" textlink="">
      <xdr:nvSpPr>
        <xdr:cNvPr id="126" name="フローチャート: 判断 125"/>
        <xdr:cNvSpPr/>
      </xdr:nvSpPr>
      <xdr:spPr>
        <a:xfrm>
          <a:off x="2857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131577</xdr:rowOff>
    </xdr:from>
    <xdr:ext cx="599010" cy="259045"/>
    <xdr:sp macro="" textlink="">
      <xdr:nvSpPr>
        <xdr:cNvPr id="127" name="テキスト ボックス 126"/>
        <xdr:cNvSpPr txBox="1"/>
      </xdr:nvSpPr>
      <xdr:spPr>
        <a:xfrm>
          <a:off x="2608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155446</xdr:rowOff>
    </xdr:from>
    <xdr:to>
      <xdr:col>10</xdr:col>
      <xdr:colOff>114300</xdr:colOff>
      <xdr:row>51</xdr:row>
      <xdr:rowOff>70930</xdr:rowOff>
    </xdr:to>
    <xdr:cxnSp macro="">
      <xdr:nvCxnSpPr>
        <xdr:cNvPr id="128" name="直線コネクタ 127"/>
        <xdr:cNvCxnSpPr/>
      </xdr:nvCxnSpPr>
      <xdr:spPr>
        <a:xfrm flipV="1">
          <a:off x="1130300" y="8727946"/>
          <a:ext cx="889000" cy="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35769</xdr:rowOff>
    </xdr:from>
    <xdr:to>
      <xdr:col>10</xdr:col>
      <xdr:colOff>165100</xdr:colOff>
      <xdr:row>58</xdr:row>
      <xdr:rowOff>137369</xdr:rowOff>
    </xdr:to>
    <xdr:sp macro="" textlink="">
      <xdr:nvSpPr>
        <xdr:cNvPr id="129" name="フローチャート: 判断 128"/>
        <xdr:cNvSpPr/>
      </xdr:nvSpPr>
      <xdr:spPr>
        <a:xfrm>
          <a:off x="1968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128496</xdr:rowOff>
    </xdr:from>
    <xdr:ext cx="599010" cy="259045"/>
    <xdr:sp macro="" textlink="">
      <xdr:nvSpPr>
        <xdr:cNvPr id="130" name="テキスト ボックス 129"/>
        <xdr:cNvSpPr txBox="1"/>
      </xdr:nvSpPr>
      <xdr:spPr>
        <a:xfrm>
          <a:off x="1719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35978</xdr:rowOff>
    </xdr:from>
    <xdr:to>
      <xdr:col>6</xdr:col>
      <xdr:colOff>38100</xdr:colOff>
      <xdr:row>58</xdr:row>
      <xdr:rowOff>137578</xdr:rowOff>
    </xdr:to>
    <xdr:sp macro="" textlink="">
      <xdr:nvSpPr>
        <xdr:cNvPr id="131" name="フローチャート: 判断 130"/>
        <xdr:cNvSpPr/>
      </xdr:nvSpPr>
      <xdr:spPr>
        <a:xfrm>
          <a:off x="1079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128705</xdr:rowOff>
    </xdr:from>
    <xdr:ext cx="599010" cy="259045"/>
    <xdr:sp macro="" textlink="">
      <xdr:nvSpPr>
        <xdr:cNvPr id="132" name="テキスト ボックス 131"/>
        <xdr:cNvSpPr txBox="1"/>
      </xdr:nvSpPr>
      <xdr:spPr>
        <a:xfrm>
          <a:off x="830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113615</xdr:rowOff>
    </xdr:from>
    <xdr:to>
      <xdr:col>24</xdr:col>
      <xdr:colOff>114300</xdr:colOff>
      <xdr:row>53</xdr:row>
      <xdr:rowOff>43765</xdr:rowOff>
    </xdr:to>
    <xdr:sp macro="" textlink="">
      <xdr:nvSpPr>
        <xdr:cNvPr id="138" name="楕円 137"/>
        <xdr:cNvSpPr/>
      </xdr:nvSpPr>
      <xdr:spPr>
        <a:xfrm>
          <a:off x="4584700" y="90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136492</xdr:rowOff>
    </xdr:from>
    <xdr:ext cx="690189" cy="259045"/>
    <xdr:sp macro="" textlink="">
      <xdr:nvSpPr>
        <xdr:cNvPr id="139" name="総務費該当値テキスト"/>
        <xdr:cNvSpPr txBox="1"/>
      </xdr:nvSpPr>
      <xdr:spPr>
        <a:xfrm>
          <a:off x="4686300" y="8880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170797</xdr:rowOff>
    </xdr:from>
    <xdr:to>
      <xdr:col>20</xdr:col>
      <xdr:colOff>38100</xdr:colOff>
      <xdr:row>54</xdr:row>
      <xdr:rowOff>100947</xdr:rowOff>
    </xdr:to>
    <xdr:sp macro="" textlink="">
      <xdr:nvSpPr>
        <xdr:cNvPr id="140" name="楕円 139"/>
        <xdr:cNvSpPr/>
      </xdr:nvSpPr>
      <xdr:spPr>
        <a:xfrm>
          <a:off x="3746500" y="92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117474</xdr:rowOff>
    </xdr:from>
    <xdr:ext cx="690189" cy="259045"/>
    <xdr:sp macro="" textlink="">
      <xdr:nvSpPr>
        <xdr:cNvPr id="141" name="テキスト ボックス 140"/>
        <xdr:cNvSpPr txBox="1"/>
      </xdr:nvSpPr>
      <xdr:spPr>
        <a:xfrm>
          <a:off x="3452205" y="9032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145069</xdr:rowOff>
    </xdr:from>
    <xdr:to>
      <xdr:col>15</xdr:col>
      <xdr:colOff>101600</xdr:colOff>
      <xdr:row>57</xdr:row>
      <xdr:rowOff>75219</xdr:rowOff>
    </xdr:to>
    <xdr:sp macro="" textlink="">
      <xdr:nvSpPr>
        <xdr:cNvPr id="142" name="楕円 141"/>
        <xdr:cNvSpPr/>
      </xdr:nvSpPr>
      <xdr:spPr>
        <a:xfrm>
          <a:off x="2857500" y="97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91746</xdr:rowOff>
    </xdr:from>
    <xdr:ext cx="599010" cy="259045"/>
    <xdr:sp macro="" textlink="">
      <xdr:nvSpPr>
        <xdr:cNvPr id="143" name="テキスト ボックス 142"/>
        <xdr:cNvSpPr txBox="1"/>
      </xdr:nvSpPr>
      <xdr:spPr>
        <a:xfrm>
          <a:off x="2608795" y="95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104646</xdr:rowOff>
    </xdr:from>
    <xdr:to>
      <xdr:col>10</xdr:col>
      <xdr:colOff>165100</xdr:colOff>
      <xdr:row>51</xdr:row>
      <xdr:rowOff>34796</xdr:rowOff>
    </xdr:to>
    <xdr:sp macro="" textlink="">
      <xdr:nvSpPr>
        <xdr:cNvPr id="144" name="楕円 143"/>
        <xdr:cNvSpPr/>
      </xdr:nvSpPr>
      <xdr:spPr>
        <a:xfrm>
          <a:off x="1968500" y="8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49</xdr:row>
      <xdr:rowOff>51323</xdr:rowOff>
    </xdr:from>
    <xdr:ext cx="690189" cy="259045"/>
    <xdr:sp macro="" textlink="">
      <xdr:nvSpPr>
        <xdr:cNvPr id="145" name="テキスト ボックス 144"/>
        <xdr:cNvSpPr txBox="1"/>
      </xdr:nvSpPr>
      <xdr:spPr>
        <a:xfrm>
          <a:off x="1674205" y="84523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20130</xdr:rowOff>
    </xdr:from>
    <xdr:to>
      <xdr:col>6</xdr:col>
      <xdr:colOff>38100</xdr:colOff>
      <xdr:row>51</xdr:row>
      <xdr:rowOff>121730</xdr:rowOff>
    </xdr:to>
    <xdr:sp macro="" textlink="">
      <xdr:nvSpPr>
        <xdr:cNvPr id="146" name="楕円 145"/>
        <xdr:cNvSpPr/>
      </xdr:nvSpPr>
      <xdr:spPr>
        <a:xfrm>
          <a:off x="1079500" y="8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138257</xdr:rowOff>
    </xdr:from>
    <xdr:ext cx="690189" cy="259045"/>
    <xdr:sp macro="" textlink="">
      <xdr:nvSpPr>
        <xdr:cNvPr id="147" name="テキスト ボックス 146"/>
        <xdr:cNvSpPr txBox="1"/>
      </xdr:nvSpPr>
      <xdr:spPr>
        <a:xfrm>
          <a:off x="785205" y="8539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4" name="直線コネクタ 173"/>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5"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6" name="直線コネクタ 175"/>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7"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8" name="直線コネクタ 177"/>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157625</xdr:rowOff>
    </xdr:from>
    <xdr:to>
      <xdr:col>24</xdr:col>
      <xdr:colOff>63500</xdr:colOff>
      <xdr:row>71</xdr:row>
      <xdr:rowOff>154167</xdr:rowOff>
    </xdr:to>
    <xdr:cxnSp macro="">
      <xdr:nvCxnSpPr>
        <xdr:cNvPr id="179" name="直線コネクタ 178"/>
        <xdr:cNvCxnSpPr/>
      </xdr:nvCxnSpPr>
      <xdr:spPr>
        <a:xfrm flipV="1">
          <a:off x="3797300" y="12159125"/>
          <a:ext cx="838200" cy="16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80"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81" name="フローチャート: 判断 180"/>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154167</xdr:rowOff>
    </xdr:from>
    <xdr:to>
      <xdr:col>19</xdr:col>
      <xdr:colOff>177800</xdr:colOff>
      <xdr:row>72</xdr:row>
      <xdr:rowOff>9313</xdr:rowOff>
    </xdr:to>
    <xdr:cxnSp macro="">
      <xdr:nvCxnSpPr>
        <xdr:cNvPr id="182" name="直線コネクタ 181"/>
        <xdr:cNvCxnSpPr/>
      </xdr:nvCxnSpPr>
      <xdr:spPr>
        <a:xfrm flipV="1">
          <a:off x="2908300" y="12327117"/>
          <a:ext cx="889000" cy="2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3" name="フローチャート: 判断 182"/>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4" name="テキスト ボックス 183"/>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9313</xdr:rowOff>
    </xdr:from>
    <xdr:to>
      <xdr:col>15</xdr:col>
      <xdr:colOff>50800</xdr:colOff>
      <xdr:row>72</xdr:row>
      <xdr:rowOff>155894</xdr:rowOff>
    </xdr:to>
    <xdr:cxnSp macro="">
      <xdr:nvCxnSpPr>
        <xdr:cNvPr id="185" name="直線コネクタ 184"/>
        <xdr:cNvCxnSpPr/>
      </xdr:nvCxnSpPr>
      <xdr:spPr>
        <a:xfrm flipV="1">
          <a:off x="2019300" y="12353713"/>
          <a:ext cx="889000" cy="1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6" name="フローチャート: 判断 185"/>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7" name="テキスト ボックス 186"/>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155894</xdr:rowOff>
    </xdr:from>
    <xdr:to>
      <xdr:col>10</xdr:col>
      <xdr:colOff>114300</xdr:colOff>
      <xdr:row>73</xdr:row>
      <xdr:rowOff>1881</xdr:rowOff>
    </xdr:to>
    <xdr:cxnSp macro="">
      <xdr:nvCxnSpPr>
        <xdr:cNvPr id="188" name="直線コネクタ 187"/>
        <xdr:cNvCxnSpPr/>
      </xdr:nvCxnSpPr>
      <xdr:spPr>
        <a:xfrm flipV="1">
          <a:off x="1130300" y="12500294"/>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9" name="フローチャート: 判断 188"/>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90" name="テキスト ボックス 189"/>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91" name="フローチャート: 判断 190"/>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2" name="テキスト ボックス 191"/>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106825</xdr:rowOff>
    </xdr:from>
    <xdr:to>
      <xdr:col>24</xdr:col>
      <xdr:colOff>114300</xdr:colOff>
      <xdr:row>71</xdr:row>
      <xdr:rowOff>36975</xdr:rowOff>
    </xdr:to>
    <xdr:sp macro="" textlink="">
      <xdr:nvSpPr>
        <xdr:cNvPr id="198" name="楕円 197"/>
        <xdr:cNvSpPr/>
      </xdr:nvSpPr>
      <xdr:spPr>
        <a:xfrm>
          <a:off x="4584700" y="1210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59852</xdr:rowOff>
    </xdr:from>
    <xdr:ext cx="599010" cy="259045"/>
    <xdr:sp macro="" textlink="">
      <xdr:nvSpPr>
        <xdr:cNvPr id="199" name="民生費該当値テキスト"/>
        <xdr:cNvSpPr txBox="1"/>
      </xdr:nvSpPr>
      <xdr:spPr>
        <a:xfrm>
          <a:off x="4686300" y="1206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103367</xdr:rowOff>
    </xdr:from>
    <xdr:to>
      <xdr:col>20</xdr:col>
      <xdr:colOff>38100</xdr:colOff>
      <xdr:row>72</xdr:row>
      <xdr:rowOff>33517</xdr:rowOff>
    </xdr:to>
    <xdr:sp macro="" textlink="">
      <xdr:nvSpPr>
        <xdr:cNvPr id="200" name="楕円 199"/>
        <xdr:cNvSpPr/>
      </xdr:nvSpPr>
      <xdr:spPr>
        <a:xfrm>
          <a:off x="3746500" y="122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50044</xdr:rowOff>
    </xdr:from>
    <xdr:ext cx="599010" cy="259045"/>
    <xdr:sp macro="" textlink="">
      <xdr:nvSpPr>
        <xdr:cNvPr id="201" name="テキスト ボックス 200"/>
        <xdr:cNvSpPr txBox="1"/>
      </xdr:nvSpPr>
      <xdr:spPr>
        <a:xfrm>
          <a:off x="3497795" y="120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129963</xdr:rowOff>
    </xdr:from>
    <xdr:to>
      <xdr:col>15</xdr:col>
      <xdr:colOff>101600</xdr:colOff>
      <xdr:row>72</xdr:row>
      <xdr:rowOff>60113</xdr:rowOff>
    </xdr:to>
    <xdr:sp macro="" textlink="">
      <xdr:nvSpPr>
        <xdr:cNvPr id="202" name="楕円 201"/>
        <xdr:cNvSpPr/>
      </xdr:nvSpPr>
      <xdr:spPr>
        <a:xfrm>
          <a:off x="2857500" y="123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76640</xdr:rowOff>
    </xdr:from>
    <xdr:ext cx="599010" cy="259045"/>
    <xdr:sp macro="" textlink="">
      <xdr:nvSpPr>
        <xdr:cNvPr id="203" name="テキスト ボックス 202"/>
        <xdr:cNvSpPr txBox="1"/>
      </xdr:nvSpPr>
      <xdr:spPr>
        <a:xfrm>
          <a:off x="2608795" y="1207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105094</xdr:rowOff>
    </xdr:from>
    <xdr:to>
      <xdr:col>10</xdr:col>
      <xdr:colOff>165100</xdr:colOff>
      <xdr:row>73</xdr:row>
      <xdr:rowOff>35244</xdr:rowOff>
    </xdr:to>
    <xdr:sp macro="" textlink="">
      <xdr:nvSpPr>
        <xdr:cNvPr id="204" name="楕円 203"/>
        <xdr:cNvSpPr/>
      </xdr:nvSpPr>
      <xdr:spPr>
        <a:xfrm>
          <a:off x="1968500" y="124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51771</xdr:rowOff>
    </xdr:from>
    <xdr:ext cx="599010" cy="259045"/>
    <xdr:sp macro="" textlink="">
      <xdr:nvSpPr>
        <xdr:cNvPr id="205" name="テキスト ボックス 204"/>
        <xdr:cNvSpPr txBox="1"/>
      </xdr:nvSpPr>
      <xdr:spPr>
        <a:xfrm>
          <a:off x="1719795" y="1222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122531</xdr:rowOff>
    </xdr:from>
    <xdr:to>
      <xdr:col>6</xdr:col>
      <xdr:colOff>38100</xdr:colOff>
      <xdr:row>73</xdr:row>
      <xdr:rowOff>52681</xdr:rowOff>
    </xdr:to>
    <xdr:sp macro="" textlink="">
      <xdr:nvSpPr>
        <xdr:cNvPr id="206" name="楕円 205"/>
        <xdr:cNvSpPr/>
      </xdr:nvSpPr>
      <xdr:spPr>
        <a:xfrm>
          <a:off x="1079500" y="124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69208</xdr:rowOff>
    </xdr:from>
    <xdr:ext cx="599010" cy="259045"/>
    <xdr:sp macro="" textlink="">
      <xdr:nvSpPr>
        <xdr:cNvPr id="207" name="テキスト ボックス 206"/>
        <xdr:cNvSpPr txBox="1"/>
      </xdr:nvSpPr>
      <xdr:spPr>
        <a:xfrm>
          <a:off x="830795" y="1224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9" name="テキスト ボックス 228"/>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1" name="テキスト ボックス 230"/>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3" name="直線コネクタ 232"/>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4"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5" name="直線コネクタ 234"/>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6"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7" name="直線コネクタ 236"/>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118073</xdr:rowOff>
    </xdr:from>
    <xdr:to>
      <xdr:col>24</xdr:col>
      <xdr:colOff>63500</xdr:colOff>
      <xdr:row>97</xdr:row>
      <xdr:rowOff>96282</xdr:rowOff>
    </xdr:to>
    <xdr:cxnSp macro="">
      <xdr:nvCxnSpPr>
        <xdr:cNvPr id="238" name="直線コネクタ 237"/>
        <xdr:cNvCxnSpPr/>
      </xdr:nvCxnSpPr>
      <xdr:spPr>
        <a:xfrm flipV="1">
          <a:off x="3797300" y="16577273"/>
          <a:ext cx="838200" cy="14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9" name="衛生費平均値テキスト"/>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40" name="フローチャート: 判断 239"/>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96282</xdr:rowOff>
    </xdr:from>
    <xdr:to>
      <xdr:col>19</xdr:col>
      <xdr:colOff>177800</xdr:colOff>
      <xdr:row>97</xdr:row>
      <xdr:rowOff>98183</xdr:rowOff>
    </xdr:to>
    <xdr:cxnSp macro="">
      <xdr:nvCxnSpPr>
        <xdr:cNvPr id="241" name="直線コネクタ 240"/>
        <xdr:cNvCxnSpPr/>
      </xdr:nvCxnSpPr>
      <xdr:spPr>
        <a:xfrm flipV="1">
          <a:off x="2908300" y="16726932"/>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2" name="フローチャート: 判断 241"/>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3" name="テキスト ボックス 242"/>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98183</xdr:rowOff>
    </xdr:from>
    <xdr:to>
      <xdr:col>15</xdr:col>
      <xdr:colOff>50800</xdr:colOff>
      <xdr:row>97</xdr:row>
      <xdr:rowOff>161237</xdr:rowOff>
    </xdr:to>
    <xdr:cxnSp macro="">
      <xdr:nvCxnSpPr>
        <xdr:cNvPr id="244" name="直線コネクタ 243"/>
        <xdr:cNvCxnSpPr/>
      </xdr:nvCxnSpPr>
      <xdr:spPr>
        <a:xfrm flipV="1">
          <a:off x="2019300" y="16728833"/>
          <a:ext cx="889000" cy="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5" name="フローチャート: 判断 244"/>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6" name="テキスト ボックス 245"/>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161237</xdr:rowOff>
    </xdr:from>
    <xdr:to>
      <xdr:col>10</xdr:col>
      <xdr:colOff>114300</xdr:colOff>
      <xdr:row>98</xdr:row>
      <xdr:rowOff>3501</xdr:rowOff>
    </xdr:to>
    <xdr:cxnSp macro="">
      <xdr:nvCxnSpPr>
        <xdr:cNvPr id="247" name="直線コネクタ 246"/>
        <xdr:cNvCxnSpPr/>
      </xdr:nvCxnSpPr>
      <xdr:spPr>
        <a:xfrm flipV="1">
          <a:off x="1130300" y="16791887"/>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8" name="フローチャート: 判断 247"/>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9" name="テキスト ボックス 248"/>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50" name="フローチャート: 判断 249"/>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51" name="テキスト ボックス 250"/>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67273</xdr:rowOff>
    </xdr:from>
    <xdr:to>
      <xdr:col>24</xdr:col>
      <xdr:colOff>114300</xdr:colOff>
      <xdr:row>96</xdr:row>
      <xdr:rowOff>168873</xdr:rowOff>
    </xdr:to>
    <xdr:sp macro="" textlink="">
      <xdr:nvSpPr>
        <xdr:cNvPr id="257" name="楕円 256"/>
        <xdr:cNvSpPr/>
      </xdr:nvSpPr>
      <xdr:spPr>
        <a:xfrm>
          <a:off x="4584700" y="165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90150</xdr:rowOff>
    </xdr:from>
    <xdr:ext cx="599010" cy="259045"/>
    <xdr:sp macro="" textlink="">
      <xdr:nvSpPr>
        <xdr:cNvPr id="258" name="衛生費該当値テキスト"/>
        <xdr:cNvSpPr txBox="1"/>
      </xdr:nvSpPr>
      <xdr:spPr>
        <a:xfrm>
          <a:off x="4686300" y="1637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45482</xdr:rowOff>
    </xdr:from>
    <xdr:to>
      <xdr:col>20</xdr:col>
      <xdr:colOff>38100</xdr:colOff>
      <xdr:row>97</xdr:row>
      <xdr:rowOff>147082</xdr:rowOff>
    </xdr:to>
    <xdr:sp macro="" textlink="">
      <xdr:nvSpPr>
        <xdr:cNvPr id="259" name="楕円 258"/>
        <xdr:cNvSpPr/>
      </xdr:nvSpPr>
      <xdr:spPr>
        <a:xfrm>
          <a:off x="3746500" y="166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163609</xdr:rowOff>
    </xdr:from>
    <xdr:ext cx="599010" cy="259045"/>
    <xdr:sp macro="" textlink="">
      <xdr:nvSpPr>
        <xdr:cNvPr id="260" name="テキスト ボックス 259"/>
        <xdr:cNvSpPr txBox="1"/>
      </xdr:nvSpPr>
      <xdr:spPr>
        <a:xfrm>
          <a:off x="3497795" y="1645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47383</xdr:rowOff>
    </xdr:from>
    <xdr:to>
      <xdr:col>15</xdr:col>
      <xdr:colOff>101600</xdr:colOff>
      <xdr:row>97</xdr:row>
      <xdr:rowOff>148983</xdr:rowOff>
    </xdr:to>
    <xdr:sp macro="" textlink="">
      <xdr:nvSpPr>
        <xdr:cNvPr id="261" name="楕円 260"/>
        <xdr:cNvSpPr/>
      </xdr:nvSpPr>
      <xdr:spPr>
        <a:xfrm>
          <a:off x="2857500" y="16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165510</xdr:rowOff>
    </xdr:from>
    <xdr:ext cx="599010" cy="259045"/>
    <xdr:sp macro="" textlink="">
      <xdr:nvSpPr>
        <xdr:cNvPr id="262" name="テキスト ボックス 261"/>
        <xdr:cNvSpPr txBox="1"/>
      </xdr:nvSpPr>
      <xdr:spPr>
        <a:xfrm>
          <a:off x="2608795" y="1645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110437</xdr:rowOff>
    </xdr:from>
    <xdr:to>
      <xdr:col>10</xdr:col>
      <xdr:colOff>165100</xdr:colOff>
      <xdr:row>98</xdr:row>
      <xdr:rowOff>40587</xdr:rowOff>
    </xdr:to>
    <xdr:sp macro="" textlink="">
      <xdr:nvSpPr>
        <xdr:cNvPr id="263" name="楕円 262"/>
        <xdr:cNvSpPr/>
      </xdr:nvSpPr>
      <xdr:spPr>
        <a:xfrm>
          <a:off x="1968500" y="16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57114</xdr:rowOff>
    </xdr:from>
    <xdr:ext cx="599010" cy="259045"/>
    <xdr:sp macro="" textlink="">
      <xdr:nvSpPr>
        <xdr:cNvPr id="264" name="テキスト ボックス 263"/>
        <xdr:cNvSpPr txBox="1"/>
      </xdr:nvSpPr>
      <xdr:spPr>
        <a:xfrm>
          <a:off x="1719795" y="165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124151</xdr:rowOff>
    </xdr:from>
    <xdr:to>
      <xdr:col>6</xdr:col>
      <xdr:colOff>38100</xdr:colOff>
      <xdr:row>98</xdr:row>
      <xdr:rowOff>54301</xdr:rowOff>
    </xdr:to>
    <xdr:sp macro="" textlink="">
      <xdr:nvSpPr>
        <xdr:cNvPr id="265" name="楕円 264"/>
        <xdr:cNvSpPr/>
      </xdr:nvSpPr>
      <xdr:spPr>
        <a:xfrm>
          <a:off x="1079500" y="167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70828</xdr:rowOff>
    </xdr:from>
    <xdr:ext cx="599010" cy="259045"/>
    <xdr:sp macro="" textlink="">
      <xdr:nvSpPr>
        <xdr:cNvPr id="266" name="テキスト ボックス 265"/>
        <xdr:cNvSpPr txBox="1"/>
      </xdr:nvSpPr>
      <xdr:spPr>
        <a:xfrm>
          <a:off x="830795" y="1653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0" name="テキスト ボックス 27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8" name="直線コネクタ 287"/>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91"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2" name="直線コネクタ 291"/>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4"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5" name="フローチャート: 判断 294"/>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7" name="フローチャート: 判断 296"/>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8" name="テキスト ボックス 297"/>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300" name="フローチャート: 判断 299"/>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301" name="テキスト ボックス 300"/>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3" name="フローチャート: 判断 302"/>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4" name="テキスト ボックス 303"/>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5" name="フローチャート: 判断 304"/>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6" name="テキスト ボックス 305"/>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3"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5" name="直線コネクタ 344"/>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6"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7" name="直線コネクタ 346"/>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8"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9" name="直線コネクタ 348"/>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105437</xdr:rowOff>
    </xdr:from>
    <xdr:to>
      <xdr:col>55</xdr:col>
      <xdr:colOff>0</xdr:colOff>
      <xdr:row>54</xdr:row>
      <xdr:rowOff>167521</xdr:rowOff>
    </xdr:to>
    <xdr:cxnSp macro="">
      <xdr:nvCxnSpPr>
        <xdr:cNvPr id="350" name="直線コネクタ 349"/>
        <xdr:cNvCxnSpPr/>
      </xdr:nvCxnSpPr>
      <xdr:spPr>
        <a:xfrm flipV="1">
          <a:off x="9639300" y="9363737"/>
          <a:ext cx="8382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51" name="農林水産業費平均値テキスト"/>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2" name="フローチャート: 判断 351"/>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149796</xdr:rowOff>
    </xdr:from>
    <xdr:to>
      <xdr:col>50</xdr:col>
      <xdr:colOff>114300</xdr:colOff>
      <xdr:row>54</xdr:row>
      <xdr:rowOff>167521</xdr:rowOff>
    </xdr:to>
    <xdr:cxnSp macro="">
      <xdr:nvCxnSpPr>
        <xdr:cNvPr id="353" name="直線コネクタ 352"/>
        <xdr:cNvCxnSpPr/>
      </xdr:nvCxnSpPr>
      <xdr:spPr>
        <a:xfrm>
          <a:off x="8750300" y="9236646"/>
          <a:ext cx="889000" cy="18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4" name="フローチャート: 判断 353"/>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5" name="テキスト ボックス 354"/>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149796</xdr:rowOff>
    </xdr:from>
    <xdr:to>
      <xdr:col>45</xdr:col>
      <xdr:colOff>177800</xdr:colOff>
      <xdr:row>54</xdr:row>
      <xdr:rowOff>10501</xdr:rowOff>
    </xdr:to>
    <xdr:cxnSp macro="">
      <xdr:nvCxnSpPr>
        <xdr:cNvPr id="356" name="直線コネクタ 355"/>
        <xdr:cNvCxnSpPr/>
      </xdr:nvCxnSpPr>
      <xdr:spPr>
        <a:xfrm flipV="1">
          <a:off x="7861300" y="9236646"/>
          <a:ext cx="889000" cy="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7" name="フローチャート: 判断 356"/>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8" name="テキスト ボックス 357"/>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10501</xdr:rowOff>
    </xdr:from>
    <xdr:to>
      <xdr:col>41</xdr:col>
      <xdr:colOff>50800</xdr:colOff>
      <xdr:row>54</xdr:row>
      <xdr:rowOff>21836</xdr:rowOff>
    </xdr:to>
    <xdr:cxnSp macro="">
      <xdr:nvCxnSpPr>
        <xdr:cNvPr id="359" name="直線コネクタ 358"/>
        <xdr:cNvCxnSpPr/>
      </xdr:nvCxnSpPr>
      <xdr:spPr>
        <a:xfrm flipV="1">
          <a:off x="6972300" y="9268801"/>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60" name="フローチャート: 判断 359"/>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61" name="テキスト ボックス 360"/>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2" name="フローチャート: 判断 361"/>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3" name="テキスト ボックス 362"/>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54637</xdr:rowOff>
    </xdr:from>
    <xdr:to>
      <xdr:col>55</xdr:col>
      <xdr:colOff>50800</xdr:colOff>
      <xdr:row>54</xdr:row>
      <xdr:rowOff>156237</xdr:rowOff>
    </xdr:to>
    <xdr:sp macro="" textlink="">
      <xdr:nvSpPr>
        <xdr:cNvPr id="369" name="楕円 368"/>
        <xdr:cNvSpPr/>
      </xdr:nvSpPr>
      <xdr:spPr>
        <a:xfrm>
          <a:off x="10426700" y="931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77514</xdr:rowOff>
    </xdr:from>
    <xdr:ext cx="599010" cy="259045"/>
    <xdr:sp macro="" textlink="">
      <xdr:nvSpPr>
        <xdr:cNvPr id="370" name="農林水産業費該当値テキスト"/>
        <xdr:cNvSpPr txBox="1"/>
      </xdr:nvSpPr>
      <xdr:spPr>
        <a:xfrm>
          <a:off x="10528300" y="916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116721</xdr:rowOff>
    </xdr:from>
    <xdr:to>
      <xdr:col>50</xdr:col>
      <xdr:colOff>165100</xdr:colOff>
      <xdr:row>55</xdr:row>
      <xdr:rowOff>46871</xdr:rowOff>
    </xdr:to>
    <xdr:sp macro="" textlink="">
      <xdr:nvSpPr>
        <xdr:cNvPr id="371" name="楕円 370"/>
        <xdr:cNvSpPr/>
      </xdr:nvSpPr>
      <xdr:spPr>
        <a:xfrm>
          <a:off x="9588500" y="9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63398</xdr:rowOff>
    </xdr:from>
    <xdr:ext cx="599010" cy="259045"/>
    <xdr:sp macro="" textlink="">
      <xdr:nvSpPr>
        <xdr:cNvPr id="372" name="テキスト ボックス 371"/>
        <xdr:cNvSpPr txBox="1"/>
      </xdr:nvSpPr>
      <xdr:spPr>
        <a:xfrm>
          <a:off x="9339795" y="91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98996</xdr:rowOff>
    </xdr:from>
    <xdr:to>
      <xdr:col>46</xdr:col>
      <xdr:colOff>38100</xdr:colOff>
      <xdr:row>54</xdr:row>
      <xdr:rowOff>29146</xdr:rowOff>
    </xdr:to>
    <xdr:sp macro="" textlink="">
      <xdr:nvSpPr>
        <xdr:cNvPr id="373" name="楕円 372"/>
        <xdr:cNvSpPr/>
      </xdr:nvSpPr>
      <xdr:spPr>
        <a:xfrm>
          <a:off x="8699500" y="91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45673</xdr:rowOff>
    </xdr:from>
    <xdr:ext cx="599010" cy="259045"/>
    <xdr:sp macro="" textlink="">
      <xdr:nvSpPr>
        <xdr:cNvPr id="374" name="テキスト ボックス 373"/>
        <xdr:cNvSpPr txBox="1"/>
      </xdr:nvSpPr>
      <xdr:spPr>
        <a:xfrm>
          <a:off x="8450795" y="896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131151</xdr:rowOff>
    </xdr:from>
    <xdr:to>
      <xdr:col>41</xdr:col>
      <xdr:colOff>101600</xdr:colOff>
      <xdr:row>54</xdr:row>
      <xdr:rowOff>61301</xdr:rowOff>
    </xdr:to>
    <xdr:sp macro="" textlink="">
      <xdr:nvSpPr>
        <xdr:cNvPr id="375" name="楕円 374"/>
        <xdr:cNvSpPr/>
      </xdr:nvSpPr>
      <xdr:spPr>
        <a:xfrm>
          <a:off x="7810500" y="92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77828</xdr:rowOff>
    </xdr:from>
    <xdr:ext cx="599010" cy="259045"/>
    <xdr:sp macro="" textlink="">
      <xdr:nvSpPr>
        <xdr:cNvPr id="376" name="テキスト ボックス 375"/>
        <xdr:cNvSpPr txBox="1"/>
      </xdr:nvSpPr>
      <xdr:spPr>
        <a:xfrm>
          <a:off x="7561795" y="89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142486</xdr:rowOff>
    </xdr:from>
    <xdr:to>
      <xdr:col>36</xdr:col>
      <xdr:colOff>165100</xdr:colOff>
      <xdr:row>54</xdr:row>
      <xdr:rowOff>72636</xdr:rowOff>
    </xdr:to>
    <xdr:sp macro="" textlink="">
      <xdr:nvSpPr>
        <xdr:cNvPr id="377" name="楕円 376"/>
        <xdr:cNvSpPr/>
      </xdr:nvSpPr>
      <xdr:spPr>
        <a:xfrm>
          <a:off x="6921500" y="92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89163</xdr:rowOff>
    </xdr:from>
    <xdr:ext cx="599010" cy="259045"/>
    <xdr:sp macro="" textlink="">
      <xdr:nvSpPr>
        <xdr:cNvPr id="378" name="テキスト ボックス 377"/>
        <xdr:cNvSpPr txBox="1"/>
      </xdr:nvSpPr>
      <xdr:spPr>
        <a:xfrm>
          <a:off x="6672795" y="90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2" name="直線コネクタ 401"/>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3"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4" name="直線コネクタ 403"/>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5"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6" name="直線コネクタ 405"/>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139984</xdr:rowOff>
    </xdr:from>
    <xdr:to>
      <xdr:col>55</xdr:col>
      <xdr:colOff>0</xdr:colOff>
      <xdr:row>78</xdr:row>
      <xdr:rowOff>59100</xdr:rowOff>
    </xdr:to>
    <xdr:cxnSp macro="">
      <xdr:nvCxnSpPr>
        <xdr:cNvPr id="407" name="直線コネクタ 406"/>
        <xdr:cNvCxnSpPr/>
      </xdr:nvCxnSpPr>
      <xdr:spPr>
        <a:xfrm flipV="1">
          <a:off x="9639300" y="13341634"/>
          <a:ext cx="838200" cy="9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8" name="商工費平均値テキスト"/>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9" name="フローチャート: 判断 408"/>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56600</xdr:rowOff>
    </xdr:from>
    <xdr:to>
      <xdr:col>50</xdr:col>
      <xdr:colOff>114300</xdr:colOff>
      <xdr:row>78</xdr:row>
      <xdr:rowOff>59100</xdr:rowOff>
    </xdr:to>
    <xdr:cxnSp macro="">
      <xdr:nvCxnSpPr>
        <xdr:cNvPr id="410" name="直線コネクタ 409"/>
        <xdr:cNvCxnSpPr/>
      </xdr:nvCxnSpPr>
      <xdr:spPr>
        <a:xfrm>
          <a:off x="8750300" y="13258250"/>
          <a:ext cx="889000" cy="17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11" name="フローチャート: 判断 410"/>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2" name="テキスト ボックス 411"/>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56600</xdr:rowOff>
    </xdr:from>
    <xdr:to>
      <xdr:col>45</xdr:col>
      <xdr:colOff>177800</xdr:colOff>
      <xdr:row>77</xdr:row>
      <xdr:rowOff>97758</xdr:rowOff>
    </xdr:to>
    <xdr:cxnSp macro="">
      <xdr:nvCxnSpPr>
        <xdr:cNvPr id="413" name="直線コネクタ 412"/>
        <xdr:cNvCxnSpPr/>
      </xdr:nvCxnSpPr>
      <xdr:spPr>
        <a:xfrm flipV="1">
          <a:off x="7861300" y="13258250"/>
          <a:ext cx="889000" cy="4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4" name="フローチャート: 判断 413"/>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5" name="テキスト ボックス 414"/>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97758</xdr:rowOff>
    </xdr:from>
    <xdr:to>
      <xdr:col>41</xdr:col>
      <xdr:colOff>50800</xdr:colOff>
      <xdr:row>78</xdr:row>
      <xdr:rowOff>40422</xdr:rowOff>
    </xdr:to>
    <xdr:cxnSp macro="">
      <xdr:nvCxnSpPr>
        <xdr:cNvPr id="416" name="直線コネクタ 415"/>
        <xdr:cNvCxnSpPr/>
      </xdr:nvCxnSpPr>
      <xdr:spPr>
        <a:xfrm flipV="1">
          <a:off x="6972300" y="13299408"/>
          <a:ext cx="889000" cy="1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7" name="フローチャート: 判断 416"/>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8" name="テキスト ボックス 417"/>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9" name="フローチャート: 判断 418"/>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20" name="テキスト ボックス 419"/>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89184</xdr:rowOff>
    </xdr:from>
    <xdr:to>
      <xdr:col>55</xdr:col>
      <xdr:colOff>50800</xdr:colOff>
      <xdr:row>78</xdr:row>
      <xdr:rowOff>19334</xdr:rowOff>
    </xdr:to>
    <xdr:sp macro="" textlink="">
      <xdr:nvSpPr>
        <xdr:cNvPr id="426" name="楕円 425"/>
        <xdr:cNvSpPr/>
      </xdr:nvSpPr>
      <xdr:spPr>
        <a:xfrm>
          <a:off x="10426700" y="132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112061</xdr:rowOff>
    </xdr:from>
    <xdr:ext cx="599010" cy="259045"/>
    <xdr:sp macro="" textlink="">
      <xdr:nvSpPr>
        <xdr:cNvPr id="427" name="商工費該当値テキスト"/>
        <xdr:cNvSpPr txBox="1"/>
      </xdr:nvSpPr>
      <xdr:spPr>
        <a:xfrm>
          <a:off x="10528300" y="1314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8300</xdr:rowOff>
    </xdr:from>
    <xdr:to>
      <xdr:col>50</xdr:col>
      <xdr:colOff>165100</xdr:colOff>
      <xdr:row>78</xdr:row>
      <xdr:rowOff>109900</xdr:rowOff>
    </xdr:to>
    <xdr:sp macro="" textlink="">
      <xdr:nvSpPr>
        <xdr:cNvPr id="428" name="楕円 427"/>
        <xdr:cNvSpPr/>
      </xdr:nvSpPr>
      <xdr:spPr>
        <a:xfrm>
          <a:off x="9588500" y="133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126427</xdr:rowOff>
    </xdr:from>
    <xdr:ext cx="599010" cy="259045"/>
    <xdr:sp macro="" textlink="">
      <xdr:nvSpPr>
        <xdr:cNvPr id="429" name="テキスト ボックス 428"/>
        <xdr:cNvSpPr txBox="1"/>
      </xdr:nvSpPr>
      <xdr:spPr>
        <a:xfrm>
          <a:off x="9339795" y="1315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5800</xdr:rowOff>
    </xdr:from>
    <xdr:to>
      <xdr:col>46</xdr:col>
      <xdr:colOff>38100</xdr:colOff>
      <xdr:row>77</xdr:row>
      <xdr:rowOff>107400</xdr:rowOff>
    </xdr:to>
    <xdr:sp macro="" textlink="">
      <xdr:nvSpPr>
        <xdr:cNvPr id="430" name="楕円 429"/>
        <xdr:cNvSpPr/>
      </xdr:nvSpPr>
      <xdr:spPr>
        <a:xfrm>
          <a:off x="8699500" y="132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123927</xdr:rowOff>
    </xdr:from>
    <xdr:ext cx="599010" cy="259045"/>
    <xdr:sp macro="" textlink="">
      <xdr:nvSpPr>
        <xdr:cNvPr id="431" name="テキスト ボックス 430"/>
        <xdr:cNvSpPr txBox="1"/>
      </xdr:nvSpPr>
      <xdr:spPr>
        <a:xfrm>
          <a:off x="8450795" y="1298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46958</xdr:rowOff>
    </xdr:from>
    <xdr:to>
      <xdr:col>41</xdr:col>
      <xdr:colOff>101600</xdr:colOff>
      <xdr:row>77</xdr:row>
      <xdr:rowOff>148558</xdr:rowOff>
    </xdr:to>
    <xdr:sp macro="" textlink="">
      <xdr:nvSpPr>
        <xdr:cNvPr id="432" name="楕円 431"/>
        <xdr:cNvSpPr/>
      </xdr:nvSpPr>
      <xdr:spPr>
        <a:xfrm>
          <a:off x="7810500" y="132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165085</xdr:rowOff>
    </xdr:from>
    <xdr:ext cx="599010" cy="259045"/>
    <xdr:sp macro="" textlink="">
      <xdr:nvSpPr>
        <xdr:cNvPr id="433" name="テキスト ボックス 432"/>
        <xdr:cNvSpPr txBox="1"/>
      </xdr:nvSpPr>
      <xdr:spPr>
        <a:xfrm>
          <a:off x="7561795" y="130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161072</xdr:rowOff>
    </xdr:from>
    <xdr:to>
      <xdr:col>36</xdr:col>
      <xdr:colOff>165100</xdr:colOff>
      <xdr:row>78</xdr:row>
      <xdr:rowOff>91222</xdr:rowOff>
    </xdr:to>
    <xdr:sp macro="" textlink="">
      <xdr:nvSpPr>
        <xdr:cNvPr id="434" name="楕円 433"/>
        <xdr:cNvSpPr/>
      </xdr:nvSpPr>
      <xdr:spPr>
        <a:xfrm>
          <a:off x="69215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107749</xdr:rowOff>
    </xdr:from>
    <xdr:ext cx="599010" cy="259045"/>
    <xdr:sp macro="" textlink="">
      <xdr:nvSpPr>
        <xdr:cNvPr id="435" name="テキスト ボックス 434"/>
        <xdr:cNvSpPr txBox="1"/>
      </xdr:nvSpPr>
      <xdr:spPr>
        <a:xfrm>
          <a:off x="6672795" y="1313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1" name="テキスト ボックス 45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5" name="直線コネクタ 454"/>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6"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7" name="直線コネクタ 456"/>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8"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9" name="直線コネクタ 458"/>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87450</xdr:rowOff>
    </xdr:from>
    <xdr:to>
      <xdr:col>55</xdr:col>
      <xdr:colOff>0</xdr:colOff>
      <xdr:row>97</xdr:row>
      <xdr:rowOff>34891</xdr:rowOff>
    </xdr:to>
    <xdr:cxnSp macro="">
      <xdr:nvCxnSpPr>
        <xdr:cNvPr id="460" name="直線コネクタ 459"/>
        <xdr:cNvCxnSpPr/>
      </xdr:nvCxnSpPr>
      <xdr:spPr>
        <a:xfrm>
          <a:off x="9639300" y="16375200"/>
          <a:ext cx="838200" cy="29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61" name="土木費平均値テキスト"/>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2" name="フローチャート: 判断 461"/>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87450</xdr:rowOff>
    </xdr:from>
    <xdr:to>
      <xdr:col>50</xdr:col>
      <xdr:colOff>114300</xdr:colOff>
      <xdr:row>96</xdr:row>
      <xdr:rowOff>145230</xdr:rowOff>
    </xdr:to>
    <xdr:cxnSp macro="">
      <xdr:nvCxnSpPr>
        <xdr:cNvPr id="463" name="直線コネクタ 462"/>
        <xdr:cNvCxnSpPr/>
      </xdr:nvCxnSpPr>
      <xdr:spPr>
        <a:xfrm flipV="1">
          <a:off x="8750300" y="16375200"/>
          <a:ext cx="889000" cy="2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4" name="フローチャート: 判断 463"/>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5" name="テキスト ボックス 464"/>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145230</xdr:rowOff>
    </xdr:from>
    <xdr:to>
      <xdr:col>45</xdr:col>
      <xdr:colOff>177800</xdr:colOff>
      <xdr:row>97</xdr:row>
      <xdr:rowOff>67539</xdr:rowOff>
    </xdr:to>
    <xdr:cxnSp macro="">
      <xdr:nvCxnSpPr>
        <xdr:cNvPr id="466" name="直線コネクタ 465"/>
        <xdr:cNvCxnSpPr/>
      </xdr:nvCxnSpPr>
      <xdr:spPr>
        <a:xfrm flipV="1">
          <a:off x="7861300" y="16604430"/>
          <a:ext cx="889000" cy="9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7" name="フローチャート: 判断 466"/>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8" name="テキスト ボックス 467"/>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67539</xdr:rowOff>
    </xdr:from>
    <xdr:to>
      <xdr:col>41</xdr:col>
      <xdr:colOff>50800</xdr:colOff>
      <xdr:row>97</xdr:row>
      <xdr:rowOff>70176</xdr:rowOff>
    </xdr:to>
    <xdr:cxnSp macro="">
      <xdr:nvCxnSpPr>
        <xdr:cNvPr id="469" name="直線コネクタ 468"/>
        <xdr:cNvCxnSpPr/>
      </xdr:nvCxnSpPr>
      <xdr:spPr>
        <a:xfrm flipV="1">
          <a:off x="6972300" y="16698189"/>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70" name="フローチャート: 判断 469"/>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71" name="テキスト ボックス 470"/>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2" name="フローチャート: 判断 471"/>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3" name="テキスト ボックス 472"/>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155541</xdr:rowOff>
    </xdr:from>
    <xdr:to>
      <xdr:col>55</xdr:col>
      <xdr:colOff>50800</xdr:colOff>
      <xdr:row>97</xdr:row>
      <xdr:rowOff>85691</xdr:rowOff>
    </xdr:to>
    <xdr:sp macro="" textlink="">
      <xdr:nvSpPr>
        <xdr:cNvPr id="479" name="楕円 478"/>
        <xdr:cNvSpPr/>
      </xdr:nvSpPr>
      <xdr:spPr>
        <a:xfrm>
          <a:off x="10426700" y="166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6968</xdr:rowOff>
    </xdr:from>
    <xdr:ext cx="599010" cy="259045"/>
    <xdr:sp macro="" textlink="">
      <xdr:nvSpPr>
        <xdr:cNvPr id="480" name="土木費該当値テキスト"/>
        <xdr:cNvSpPr txBox="1"/>
      </xdr:nvSpPr>
      <xdr:spPr>
        <a:xfrm>
          <a:off x="10528300" y="1646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36650</xdr:rowOff>
    </xdr:from>
    <xdr:to>
      <xdr:col>50</xdr:col>
      <xdr:colOff>165100</xdr:colOff>
      <xdr:row>95</xdr:row>
      <xdr:rowOff>138250</xdr:rowOff>
    </xdr:to>
    <xdr:sp macro="" textlink="">
      <xdr:nvSpPr>
        <xdr:cNvPr id="481" name="楕円 480"/>
        <xdr:cNvSpPr/>
      </xdr:nvSpPr>
      <xdr:spPr>
        <a:xfrm>
          <a:off x="9588500" y="163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154777</xdr:rowOff>
    </xdr:from>
    <xdr:ext cx="599010" cy="259045"/>
    <xdr:sp macro="" textlink="">
      <xdr:nvSpPr>
        <xdr:cNvPr id="482" name="テキスト ボックス 481"/>
        <xdr:cNvSpPr txBox="1"/>
      </xdr:nvSpPr>
      <xdr:spPr>
        <a:xfrm>
          <a:off x="9339795" y="1609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94430</xdr:rowOff>
    </xdr:from>
    <xdr:to>
      <xdr:col>46</xdr:col>
      <xdr:colOff>38100</xdr:colOff>
      <xdr:row>97</xdr:row>
      <xdr:rowOff>24580</xdr:rowOff>
    </xdr:to>
    <xdr:sp macro="" textlink="">
      <xdr:nvSpPr>
        <xdr:cNvPr id="483" name="楕円 482"/>
        <xdr:cNvSpPr/>
      </xdr:nvSpPr>
      <xdr:spPr>
        <a:xfrm>
          <a:off x="8699500" y="165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41107</xdr:rowOff>
    </xdr:from>
    <xdr:ext cx="599010" cy="259045"/>
    <xdr:sp macro="" textlink="">
      <xdr:nvSpPr>
        <xdr:cNvPr id="484" name="テキスト ボックス 483"/>
        <xdr:cNvSpPr txBox="1"/>
      </xdr:nvSpPr>
      <xdr:spPr>
        <a:xfrm>
          <a:off x="8450795" y="1632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16739</xdr:rowOff>
    </xdr:from>
    <xdr:to>
      <xdr:col>41</xdr:col>
      <xdr:colOff>101600</xdr:colOff>
      <xdr:row>97</xdr:row>
      <xdr:rowOff>118339</xdr:rowOff>
    </xdr:to>
    <xdr:sp macro="" textlink="">
      <xdr:nvSpPr>
        <xdr:cNvPr id="485" name="楕円 484"/>
        <xdr:cNvSpPr/>
      </xdr:nvSpPr>
      <xdr:spPr>
        <a:xfrm>
          <a:off x="7810500" y="1664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134866</xdr:rowOff>
    </xdr:from>
    <xdr:ext cx="599010" cy="259045"/>
    <xdr:sp macro="" textlink="">
      <xdr:nvSpPr>
        <xdr:cNvPr id="486" name="テキスト ボックス 485"/>
        <xdr:cNvSpPr txBox="1"/>
      </xdr:nvSpPr>
      <xdr:spPr>
        <a:xfrm>
          <a:off x="7561795" y="1642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19376</xdr:rowOff>
    </xdr:from>
    <xdr:to>
      <xdr:col>36</xdr:col>
      <xdr:colOff>165100</xdr:colOff>
      <xdr:row>97</xdr:row>
      <xdr:rowOff>120976</xdr:rowOff>
    </xdr:to>
    <xdr:sp macro="" textlink="">
      <xdr:nvSpPr>
        <xdr:cNvPr id="487" name="楕円 486"/>
        <xdr:cNvSpPr/>
      </xdr:nvSpPr>
      <xdr:spPr>
        <a:xfrm>
          <a:off x="6921500" y="166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137503</xdr:rowOff>
    </xdr:from>
    <xdr:ext cx="599010" cy="259045"/>
    <xdr:sp macro="" textlink="">
      <xdr:nvSpPr>
        <xdr:cNvPr id="488" name="テキスト ボックス 487"/>
        <xdr:cNvSpPr txBox="1"/>
      </xdr:nvSpPr>
      <xdr:spPr>
        <a:xfrm>
          <a:off x="6672795" y="164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2" name="直線コネクタ 511"/>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3"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4" name="直線コネクタ 513"/>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5"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6" name="直線コネクタ 515"/>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34376</xdr:rowOff>
    </xdr:from>
    <xdr:to>
      <xdr:col>85</xdr:col>
      <xdr:colOff>127000</xdr:colOff>
      <xdr:row>37</xdr:row>
      <xdr:rowOff>61736</xdr:rowOff>
    </xdr:to>
    <xdr:cxnSp macro="">
      <xdr:nvCxnSpPr>
        <xdr:cNvPr id="517" name="直線コネクタ 516"/>
        <xdr:cNvCxnSpPr/>
      </xdr:nvCxnSpPr>
      <xdr:spPr>
        <a:xfrm>
          <a:off x="15481300" y="6378026"/>
          <a:ext cx="838200" cy="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8" name="消防費平均値テキスト"/>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9" name="フローチャート: 判断 518"/>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159577</xdr:rowOff>
    </xdr:from>
    <xdr:to>
      <xdr:col>81</xdr:col>
      <xdr:colOff>50800</xdr:colOff>
      <xdr:row>37</xdr:row>
      <xdr:rowOff>34376</xdr:rowOff>
    </xdr:to>
    <xdr:cxnSp macro="">
      <xdr:nvCxnSpPr>
        <xdr:cNvPr id="520" name="直線コネクタ 519"/>
        <xdr:cNvCxnSpPr/>
      </xdr:nvCxnSpPr>
      <xdr:spPr>
        <a:xfrm>
          <a:off x="14592300" y="6331777"/>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21" name="フローチャート: 判断 520"/>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2" name="テキスト ボックス 521"/>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138302</xdr:rowOff>
    </xdr:from>
    <xdr:to>
      <xdr:col>76</xdr:col>
      <xdr:colOff>114300</xdr:colOff>
      <xdr:row>36</xdr:row>
      <xdr:rowOff>159577</xdr:rowOff>
    </xdr:to>
    <xdr:cxnSp macro="">
      <xdr:nvCxnSpPr>
        <xdr:cNvPr id="523" name="直線コネクタ 522"/>
        <xdr:cNvCxnSpPr/>
      </xdr:nvCxnSpPr>
      <xdr:spPr>
        <a:xfrm>
          <a:off x="13703300" y="6139052"/>
          <a:ext cx="889000" cy="19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4" name="フローチャート: 判断 523"/>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5" name="テキスト ボックス 524"/>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138302</xdr:rowOff>
    </xdr:from>
    <xdr:to>
      <xdr:col>71</xdr:col>
      <xdr:colOff>177800</xdr:colOff>
      <xdr:row>37</xdr:row>
      <xdr:rowOff>54989</xdr:rowOff>
    </xdr:to>
    <xdr:cxnSp macro="">
      <xdr:nvCxnSpPr>
        <xdr:cNvPr id="526" name="直線コネクタ 525"/>
        <xdr:cNvCxnSpPr/>
      </xdr:nvCxnSpPr>
      <xdr:spPr>
        <a:xfrm flipV="1">
          <a:off x="12814300" y="6139052"/>
          <a:ext cx="889000" cy="2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7" name="フローチャート: 判断 526"/>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8" name="テキスト ボックス 527"/>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9" name="フローチャート: 判断 528"/>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30" name="テキスト ボックス 529"/>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10936</xdr:rowOff>
    </xdr:from>
    <xdr:to>
      <xdr:col>85</xdr:col>
      <xdr:colOff>177800</xdr:colOff>
      <xdr:row>37</xdr:row>
      <xdr:rowOff>112536</xdr:rowOff>
    </xdr:to>
    <xdr:sp macro="" textlink="">
      <xdr:nvSpPr>
        <xdr:cNvPr id="536" name="楕円 535"/>
        <xdr:cNvSpPr/>
      </xdr:nvSpPr>
      <xdr:spPr>
        <a:xfrm>
          <a:off x="16268700" y="63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33813</xdr:rowOff>
    </xdr:from>
    <xdr:ext cx="534377" cy="259045"/>
    <xdr:sp macro="" textlink="">
      <xdr:nvSpPr>
        <xdr:cNvPr id="537" name="消防費該当値テキスト"/>
        <xdr:cNvSpPr txBox="1"/>
      </xdr:nvSpPr>
      <xdr:spPr>
        <a:xfrm>
          <a:off x="16370300" y="620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155026</xdr:rowOff>
    </xdr:from>
    <xdr:to>
      <xdr:col>81</xdr:col>
      <xdr:colOff>101600</xdr:colOff>
      <xdr:row>37</xdr:row>
      <xdr:rowOff>85176</xdr:rowOff>
    </xdr:to>
    <xdr:sp macro="" textlink="">
      <xdr:nvSpPr>
        <xdr:cNvPr id="538" name="楕円 537"/>
        <xdr:cNvSpPr/>
      </xdr:nvSpPr>
      <xdr:spPr>
        <a:xfrm>
          <a:off x="15430500" y="63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101703</xdr:rowOff>
    </xdr:from>
    <xdr:ext cx="534377" cy="259045"/>
    <xdr:sp macro="" textlink="">
      <xdr:nvSpPr>
        <xdr:cNvPr id="539" name="テキスト ボックス 538"/>
        <xdr:cNvSpPr txBox="1"/>
      </xdr:nvSpPr>
      <xdr:spPr>
        <a:xfrm>
          <a:off x="15214111" y="61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108777</xdr:rowOff>
    </xdr:from>
    <xdr:to>
      <xdr:col>76</xdr:col>
      <xdr:colOff>165100</xdr:colOff>
      <xdr:row>37</xdr:row>
      <xdr:rowOff>38927</xdr:rowOff>
    </xdr:to>
    <xdr:sp macro="" textlink="">
      <xdr:nvSpPr>
        <xdr:cNvPr id="540" name="楕円 539"/>
        <xdr:cNvSpPr/>
      </xdr:nvSpPr>
      <xdr:spPr>
        <a:xfrm>
          <a:off x="14541500" y="62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55454</xdr:rowOff>
    </xdr:from>
    <xdr:ext cx="599010" cy="259045"/>
    <xdr:sp macro="" textlink="">
      <xdr:nvSpPr>
        <xdr:cNvPr id="541" name="テキスト ボックス 540"/>
        <xdr:cNvSpPr txBox="1"/>
      </xdr:nvSpPr>
      <xdr:spPr>
        <a:xfrm>
          <a:off x="14292795" y="605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87502</xdr:rowOff>
    </xdr:from>
    <xdr:to>
      <xdr:col>72</xdr:col>
      <xdr:colOff>38100</xdr:colOff>
      <xdr:row>36</xdr:row>
      <xdr:rowOff>17652</xdr:rowOff>
    </xdr:to>
    <xdr:sp macro="" textlink="">
      <xdr:nvSpPr>
        <xdr:cNvPr id="542" name="楕円 541"/>
        <xdr:cNvSpPr/>
      </xdr:nvSpPr>
      <xdr:spPr>
        <a:xfrm>
          <a:off x="13652500" y="60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34179</xdr:rowOff>
    </xdr:from>
    <xdr:ext cx="599010" cy="259045"/>
    <xdr:sp macro="" textlink="">
      <xdr:nvSpPr>
        <xdr:cNvPr id="543" name="テキスト ボックス 542"/>
        <xdr:cNvSpPr txBox="1"/>
      </xdr:nvSpPr>
      <xdr:spPr>
        <a:xfrm>
          <a:off x="13403795" y="586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4189</xdr:rowOff>
    </xdr:from>
    <xdr:to>
      <xdr:col>67</xdr:col>
      <xdr:colOff>101600</xdr:colOff>
      <xdr:row>37</xdr:row>
      <xdr:rowOff>105789</xdr:rowOff>
    </xdr:to>
    <xdr:sp macro="" textlink="">
      <xdr:nvSpPr>
        <xdr:cNvPr id="544" name="楕円 543"/>
        <xdr:cNvSpPr/>
      </xdr:nvSpPr>
      <xdr:spPr>
        <a:xfrm>
          <a:off x="12763500" y="634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122316</xdr:rowOff>
    </xdr:from>
    <xdr:ext cx="534377" cy="259045"/>
    <xdr:sp macro="" textlink="">
      <xdr:nvSpPr>
        <xdr:cNvPr id="545" name="テキスト ボックス 544"/>
        <xdr:cNvSpPr txBox="1"/>
      </xdr:nvSpPr>
      <xdr:spPr>
        <a:xfrm>
          <a:off x="12547111" y="612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7" name="直線コネクタ 566"/>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8"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9" name="直線コネクタ 568"/>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70"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71" name="直線コネクタ 570"/>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84007</xdr:rowOff>
    </xdr:from>
    <xdr:to>
      <xdr:col>85</xdr:col>
      <xdr:colOff>127000</xdr:colOff>
      <xdr:row>56</xdr:row>
      <xdr:rowOff>137027</xdr:rowOff>
    </xdr:to>
    <xdr:cxnSp macro="">
      <xdr:nvCxnSpPr>
        <xdr:cNvPr id="572" name="直線コネクタ 571"/>
        <xdr:cNvCxnSpPr/>
      </xdr:nvCxnSpPr>
      <xdr:spPr>
        <a:xfrm>
          <a:off x="15481300" y="9685207"/>
          <a:ext cx="838200" cy="5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3" name="教育費平均値テキスト"/>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4" name="フローチャート: 判断 573"/>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1223</xdr:rowOff>
    </xdr:from>
    <xdr:to>
      <xdr:col>81</xdr:col>
      <xdr:colOff>50800</xdr:colOff>
      <xdr:row>56</xdr:row>
      <xdr:rowOff>84007</xdr:rowOff>
    </xdr:to>
    <xdr:cxnSp macro="">
      <xdr:nvCxnSpPr>
        <xdr:cNvPr id="575" name="直線コネクタ 574"/>
        <xdr:cNvCxnSpPr/>
      </xdr:nvCxnSpPr>
      <xdr:spPr>
        <a:xfrm>
          <a:off x="14592300" y="9430973"/>
          <a:ext cx="889000" cy="25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6" name="フローチャート: 判断 575"/>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7" name="テキスト ボックス 576"/>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1223</xdr:rowOff>
    </xdr:from>
    <xdr:to>
      <xdr:col>76</xdr:col>
      <xdr:colOff>114300</xdr:colOff>
      <xdr:row>56</xdr:row>
      <xdr:rowOff>135044</xdr:rowOff>
    </xdr:to>
    <xdr:cxnSp macro="">
      <xdr:nvCxnSpPr>
        <xdr:cNvPr id="578" name="直線コネクタ 577"/>
        <xdr:cNvCxnSpPr/>
      </xdr:nvCxnSpPr>
      <xdr:spPr>
        <a:xfrm flipV="1">
          <a:off x="13703300" y="9430973"/>
          <a:ext cx="889000" cy="3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9" name="フローチャート: 判断 578"/>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80" name="テキスト ボックス 579"/>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84285</xdr:rowOff>
    </xdr:from>
    <xdr:to>
      <xdr:col>71</xdr:col>
      <xdr:colOff>177800</xdr:colOff>
      <xdr:row>56</xdr:row>
      <xdr:rowOff>135044</xdr:rowOff>
    </xdr:to>
    <xdr:cxnSp macro="">
      <xdr:nvCxnSpPr>
        <xdr:cNvPr id="581" name="直線コネクタ 580"/>
        <xdr:cNvCxnSpPr/>
      </xdr:nvCxnSpPr>
      <xdr:spPr>
        <a:xfrm>
          <a:off x="12814300" y="9342585"/>
          <a:ext cx="889000" cy="39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2" name="フローチャート: 判断 581"/>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3" name="テキスト ボックス 582"/>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4" name="フローチャート: 判断 583"/>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5" name="テキスト ボックス 584"/>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86227</xdr:rowOff>
    </xdr:from>
    <xdr:to>
      <xdr:col>85</xdr:col>
      <xdr:colOff>177800</xdr:colOff>
      <xdr:row>57</xdr:row>
      <xdr:rowOff>16377</xdr:rowOff>
    </xdr:to>
    <xdr:sp macro="" textlink="">
      <xdr:nvSpPr>
        <xdr:cNvPr id="591" name="楕円 590"/>
        <xdr:cNvSpPr/>
      </xdr:nvSpPr>
      <xdr:spPr>
        <a:xfrm>
          <a:off x="16268700" y="96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109104</xdr:rowOff>
    </xdr:from>
    <xdr:ext cx="599010" cy="259045"/>
    <xdr:sp macro="" textlink="">
      <xdr:nvSpPr>
        <xdr:cNvPr id="592" name="教育費該当値テキスト"/>
        <xdr:cNvSpPr txBox="1"/>
      </xdr:nvSpPr>
      <xdr:spPr>
        <a:xfrm>
          <a:off x="16370300" y="95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33207</xdr:rowOff>
    </xdr:from>
    <xdr:to>
      <xdr:col>81</xdr:col>
      <xdr:colOff>101600</xdr:colOff>
      <xdr:row>56</xdr:row>
      <xdr:rowOff>134807</xdr:rowOff>
    </xdr:to>
    <xdr:sp macro="" textlink="">
      <xdr:nvSpPr>
        <xdr:cNvPr id="593" name="楕円 592"/>
        <xdr:cNvSpPr/>
      </xdr:nvSpPr>
      <xdr:spPr>
        <a:xfrm>
          <a:off x="15430500" y="96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151334</xdr:rowOff>
    </xdr:from>
    <xdr:ext cx="599010" cy="259045"/>
    <xdr:sp macro="" textlink="">
      <xdr:nvSpPr>
        <xdr:cNvPr id="594" name="テキスト ボックス 593"/>
        <xdr:cNvSpPr txBox="1"/>
      </xdr:nvSpPr>
      <xdr:spPr>
        <a:xfrm>
          <a:off x="15181795" y="940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121873</xdr:rowOff>
    </xdr:from>
    <xdr:to>
      <xdr:col>76</xdr:col>
      <xdr:colOff>165100</xdr:colOff>
      <xdr:row>55</xdr:row>
      <xdr:rowOff>52023</xdr:rowOff>
    </xdr:to>
    <xdr:sp macro="" textlink="">
      <xdr:nvSpPr>
        <xdr:cNvPr id="595" name="楕円 594"/>
        <xdr:cNvSpPr/>
      </xdr:nvSpPr>
      <xdr:spPr>
        <a:xfrm>
          <a:off x="14541500" y="93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68550</xdr:rowOff>
    </xdr:from>
    <xdr:ext cx="599010" cy="259045"/>
    <xdr:sp macro="" textlink="">
      <xdr:nvSpPr>
        <xdr:cNvPr id="596" name="テキスト ボックス 595"/>
        <xdr:cNvSpPr txBox="1"/>
      </xdr:nvSpPr>
      <xdr:spPr>
        <a:xfrm>
          <a:off x="14292795" y="915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84244</xdr:rowOff>
    </xdr:from>
    <xdr:to>
      <xdr:col>72</xdr:col>
      <xdr:colOff>38100</xdr:colOff>
      <xdr:row>57</xdr:row>
      <xdr:rowOff>14394</xdr:rowOff>
    </xdr:to>
    <xdr:sp macro="" textlink="">
      <xdr:nvSpPr>
        <xdr:cNvPr id="597" name="楕円 596"/>
        <xdr:cNvSpPr/>
      </xdr:nvSpPr>
      <xdr:spPr>
        <a:xfrm>
          <a:off x="13652500" y="968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30921</xdr:rowOff>
    </xdr:from>
    <xdr:ext cx="599010" cy="259045"/>
    <xdr:sp macro="" textlink="">
      <xdr:nvSpPr>
        <xdr:cNvPr id="598" name="テキスト ボックス 597"/>
        <xdr:cNvSpPr txBox="1"/>
      </xdr:nvSpPr>
      <xdr:spPr>
        <a:xfrm>
          <a:off x="13403795" y="94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33485</xdr:rowOff>
    </xdr:from>
    <xdr:to>
      <xdr:col>67</xdr:col>
      <xdr:colOff>101600</xdr:colOff>
      <xdr:row>54</xdr:row>
      <xdr:rowOff>135085</xdr:rowOff>
    </xdr:to>
    <xdr:sp macro="" textlink="">
      <xdr:nvSpPr>
        <xdr:cNvPr id="599" name="楕円 598"/>
        <xdr:cNvSpPr/>
      </xdr:nvSpPr>
      <xdr:spPr>
        <a:xfrm>
          <a:off x="12763500" y="929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151612</xdr:rowOff>
    </xdr:from>
    <xdr:ext cx="599010" cy="259045"/>
    <xdr:sp macro="" textlink="">
      <xdr:nvSpPr>
        <xdr:cNvPr id="600" name="テキスト ボックス 599"/>
        <xdr:cNvSpPr txBox="1"/>
      </xdr:nvSpPr>
      <xdr:spPr>
        <a:xfrm>
          <a:off x="12514795" y="906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8"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2" name="テキスト ボックス 631"/>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30423</xdr:rowOff>
    </xdr:from>
    <xdr:to>
      <xdr:col>76</xdr:col>
      <xdr:colOff>114300</xdr:colOff>
      <xdr:row>78</xdr:row>
      <xdr:rowOff>139700</xdr:rowOff>
    </xdr:to>
    <xdr:cxnSp macro="">
      <xdr:nvCxnSpPr>
        <xdr:cNvPr id="633" name="直線コネクタ 632"/>
        <xdr:cNvCxnSpPr/>
      </xdr:nvCxnSpPr>
      <xdr:spPr>
        <a:xfrm>
          <a:off x="13703300" y="13403523"/>
          <a:ext cx="889000" cy="10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5" name="テキスト ボックス 634"/>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30423</xdr:rowOff>
    </xdr:from>
    <xdr:to>
      <xdr:col>71</xdr:col>
      <xdr:colOff>177800</xdr:colOff>
      <xdr:row>78</xdr:row>
      <xdr:rowOff>96261</xdr:rowOff>
    </xdr:to>
    <xdr:cxnSp macro="">
      <xdr:nvCxnSpPr>
        <xdr:cNvPr id="636" name="直線コネクタ 635"/>
        <xdr:cNvCxnSpPr/>
      </xdr:nvCxnSpPr>
      <xdr:spPr>
        <a:xfrm flipV="1">
          <a:off x="12814300" y="13403523"/>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8" name="テキスト ボックス 637"/>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40" name="テキスト ボックス 639"/>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7" name="災害復旧費該当値テキスト"/>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151073</xdr:rowOff>
    </xdr:from>
    <xdr:to>
      <xdr:col>72</xdr:col>
      <xdr:colOff>38100</xdr:colOff>
      <xdr:row>78</xdr:row>
      <xdr:rowOff>81223</xdr:rowOff>
    </xdr:to>
    <xdr:sp macro="" textlink="">
      <xdr:nvSpPr>
        <xdr:cNvPr id="652" name="楕円 651"/>
        <xdr:cNvSpPr/>
      </xdr:nvSpPr>
      <xdr:spPr>
        <a:xfrm>
          <a:off x="13652500" y="13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97750</xdr:rowOff>
    </xdr:from>
    <xdr:ext cx="534377" cy="259045"/>
    <xdr:sp macro="" textlink="">
      <xdr:nvSpPr>
        <xdr:cNvPr id="653" name="テキスト ボックス 652"/>
        <xdr:cNvSpPr txBox="1"/>
      </xdr:nvSpPr>
      <xdr:spPr>
        <a:xfrm>
          <a:off x="13436111" y="13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45461</xdr:rowOff>
    </xdr:from>
    <xdr:to>
      <xdr:col>67</xdr:col>
      <xdr:colOff>101600</xdr:colOff>
      <xdr:row>78</xdr:row>
      <xdr:rowOff>147061</xdr:rowOff>
    </xdr:to>
    <xdr:sp macro="" textlink="">
      <xdr:nvSpPr>
        <xdr:cNvPr id="654" name="楕円 653"/>
        <xdr:cNvSpPr/>
      </xdr:nvSpPr>
      <xdr:spPr>
        <a:xfrm>
          <a:off x="12763500" y="13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163588</xdr:rowOff>
    </xdr:from>
    <xdr:ext cx="534377" cy="259045"/>
    <xdr:sp macro="" textlink="">
      <xdr:nvSpPr>
        <xdr:cNvPr id="655" name="テキスト ボックス 654"/>
        <xdr:cNvSpPr txBox="1"/>
      </xdr:nvSpPr>
      <xdr:spPr>
        <a:xfrm>
          <a:off x="12547111" y="1319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57944</xdr:rowOff>
    </xdr:from>
    <xdr:to>
      <xdr:col>85</xdr:col>
      <xdr:colOff>127000</xdr:colOff>
      <xdr:row>95</xdr:row>
      <xdr:rowOff>153763</xdr:rowOff>
    </xdr:to>
    <xdr:cxnSp macro="">
      <xdr:nvCxnSpPr>
        <xdr:cNvPr id="684" name="直線コネクタ 683"/>
        <xdr:cNvCxnSpPr/>
      </xdr:nvCxnSpPr>
      <xdr:spPr>
        <a:xfrm flipV="1">
          <a:off x="15481300" y="16345694"/>
          <a:ext cx="838200" cy="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5" name="公債費平均値テキスト"/>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153763</xdr:rowOff>
    </xdr:from>
    <xdr:to>
      <xdr:col>81</xdr:col>
      <xdr:colOff>50800</xdr:colOff>
      <xdr:row>96</xdr:row>
      <xdr:rowOff>72706</xdr:rowOff>
    </xdr:to>
    <xdr:cxnSp macro="">
      <xdr:nvCxnSpPr>
        <xdr:cNvPr id="687" name="直線コネクタ 686"/>
        <xdr:cNvCxnSpPr/>
      </xdr:nvCxnSpPr>
      <xdr:spPr>
        <a:xfrm flipV="1">
          <a:off x="14592300" y="16441513"/>
          <a:ext cx="889000" cy="9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9" name="テキスト ボックス 688"/>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72706</xdr:rowOff>
    </xdr:from>
    <xdr:to>
      <xdr:col>76</xdr:col>
      <xdr:colOff>114300</xdr:colOff>
      <xdr:row>96</xdr:row>
      <xdr:rowOff>95622</xdr:rowOff>
    </xdr:to>
    <xdr:cxnSp macro="">
      <xdr:nvCxnSpPr>
        <xdr:cNvPr id="690" name="直線コネクタ 689"/>
        <xdr:cNvCxnSpPr/>
      </xdr:nvCxnSpPr>
      <xdr:spPr>
        <a:xfrm flipV="1">
          <a:off x="13703300" y="16531906"/>
          <a:ext cx="8890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2" name="テキスト ボックス 691"/>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95622</xdr:rowOff>
    </xdr:from>
    <xdr:to>
      <xdr:col>71</xdr:col>
      <xdr:colOff>177800</xdr:colOff>
      <xdr:row>96</xdr:row>
      <xdr:rowOff>99419</xdr:rowOff>
    </xdr:to>
    <xdr:cxnSp macro="">
      <xdr:nvCxnSpPr>
        <xdr:cNvPr id="693" name="直線コネクタ 692"/>
        <xdr:cNvCxnSpPr/>
      </xdr:nvCxnSpPr>
      <xdr:spPr>
        <a:xfrm flipV="1">
          <a:off x="12814300" y="16554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5" name="テキスト ボックス 694"/>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7" name="テキスト ボックス 696"/>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7144</xdr:rowOff>
    </xdr:from>
    <xdr:to>
      <xdr:col>85</xdr:col>
      <xdr:colOff>177800</xdr:colOff>
      <xdr:row>95</xdr:row>
      <xdr:rowOff>108744</xdr:rowOff>
    </xdr:to>
    <xdr:sp macro="" textlink="">
      <xdr:nvSpPr>
        <xdr:cNvPr id="703" name="楕円 702"/>
        <xdr:cNvSpPr/>
      </xdr:nvSpPr>
      <xdr:spPr>
        <a:xfrm>
          <a:off x="16268700" y="16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30021</xdr:rowOff>
    </xdr:from>
    <xdr:ext cx="599010" cy="259045"/>
    <xdr:sp macro="" textlink="">
      <xdr:nvSpPr>
        <xdr:cNvPr id="704" name="公債費該当値テキスト"/>
        <xdr:cNvSpPr txBox="1"/>
      </xdr:nvSpPr>
      <xdr:spPr>
        <a:xfrm>
          <a:off x="16370300" y="1614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102963</xdr:rowOff>
    </xdr:from>
    <xdr:to>
      <xdr:col>81</xdr:col>
      <xdr:colOff>101600</xdr:colOff>
      <xdr:row>96</xdr:row>
      <xdr:rowOff>33113</xdr:rowOff>
    </xdr:to>
    <xdr:sp macro="" textlink="">
      <xdr:nvSpPr>
        <xdr:cNvPr id="705" name="楕円 704"/>
        <xdr:cNvSpPr/>
      </xdr:nvSpPr>
      <xdr:spPr>
        <a:xfrm>
          <a:off x="15430500" y="163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49640</xdr:rowOff>
    </xdr:from>
    <xdr:ext cx="599010" cy="259045"/>
    <xdr:sp macro="" textlink="">
      <xdr:nvSpPr>
        <xdr:cNvPr id="706" name="テキスト ボックス 705"/>
        <xdr:cNvSpPr txBox="1"/>
      </xdr:nvSpPr>
      <xdr:spPr>
        <a:xfrm>
          <a:off x="15181795" y="1616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21906</xdr:rowOff>
    </xdr:from>
    <xdr:to>
      <xdr:col>76</xdr:col>
      <xdr:colOff>165100</xdr:colOff>
      <xdr:row>96</xdr:row>
      <xdr:rowOff>123506</xdr:rowOff>
    </xdr:to>
    <xdr:sp macro="" textlink="">
      <xdr:nvSpPr>
        <xdr:cNvPr id="707" name="楕円 706"/>
        <xdr:cNvSpPr/>
      </xdr:nvSpPr>
      <xdr:spPr>
        <a:xfrm>
          <a:off x="14541500" y="164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140033</xdr:rowOff>
    </xdr:from>
    <xdr:ext cx="599010" cy="259045"/>
    <xdr:sp macro="" textlink="">
      <xdr:nvSpPr>
        <xdr:cNvPr id="708" name="テキスト ボックス 707"/>
        <xdr:cNvSpPr txBox="1"/>
      </xdr:nvSpPr>
      <xdr:spPr>
        <a:xfrm>
          <a:off x="14292795" y="162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44822</xdr:rowOff>
    </xdr:from>
    <xdr:to>
      <xdr:col>72</xdr:col>
      <xdr:colOff>38100</xdr:colOff>
      <xdr:row>96</xdr:row>
      <xdr:rowOff>146422</xdr:rowOff>
    </xdr:to>
    <xdr:sp macro="" textlink="">
      <xdr:nvSpPr>
        <xdr:cNvPr id="709" name="楕円 708"/>
        <xdr:cNvSpPr/>
      </xdr:nvSpPr>
      <xdr:spPr>
        <a:xfrm>
          <a:off x="13652500" y="165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162949</xdr:rowOff>
    </xdr:from>
    <xdr:ext cx="599010" cy="259045"/>
    <xdr:sp macro="" textlink="">
      <xdr:nvSpPr>
        <xdr:cNvPr id="710" name="テキスト ボックス 709"/>
        <xdr:cNvSpPr txBox="1"/>
      </xdr:nvSpPr>
      <xdr:spPr>
        <a:xfrm>
          <a:off x="13403795" y="162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48619</xdr:rowOff>
    </xdr:from>
    <xdr:to>
      <xdr:col>67</xdr:col>
      <xdr:colOff>101600</xdr:colOff>
      <xdr:row>96</xdr:row>
      <xdr:rowOff>150219</xdr:rowOff>
    </xdr:to>
    <xdr:sp macro="" textlink="">
      <xdr:nvSpPr>
        <xdr:cNvPr id="711" name="楕円 710"/>
        <xdr:cNvSpPr/>
      </xdr:nvSpPr>
      <xdr:spPr>
        <a:xfrm>
          <a:off x="12763500" y="16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166746</xdr:rowOff>
    </xdr:from>
    <xdr:ext cx="599010" cy="259045"/>
    <xdr:sp macro="" textlink="">
      <xdr:nvSpPr>
        <xdr:cNvPr id="712" name="テキスト ボックス 711"/>
        <xdr:cNvSpPr txBox="1"/>
      </xdr:nvSpPr>
      <xdr:spPr>
        <a:xfrm>
          <a:off x="12514795" y="162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4"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8" name="テキスト ボックス 747"/>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51" name="テキスト ボックス 750"/>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4" name="テキスト ボックス 753"/>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6" name="テキスト ボックス 755"/>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3"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業務の影響で総務費については例年高い水準となっている。高齢化率の高い過疎地でサービスを実施するため、保育所運営や村社会福祉協議会への補助や特別会計への繰出金を多く支出しており民生費について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事業費の見直しで土木費は大きく減少したが、道路施設の長寿命化等で今後も公共投資を必要としており、農林水産業費とあわせて高い水準を維持していくと思われる。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以降実質収支の悪化により財政調整基金残高が大きく減少することとなったが令和３年度は普通交付税の増加により実質収支は改善した。ふるさと納税収入が好調であり特定目的基金は大きく増加している。当面は特定目的基金を優先的に活用して一般財源の負担を可能な限り減らし、財政調整基金を標準財政規模の</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％前後を確保することを目標とする。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令和３年度現在までいずれの会計においても赤字額は発生しておらず、連結実質赤字比率は算出されていない。</a:t>
          </a:r>
        </a:p>
        <a:p>
          <a:r>
            <a:rPr kumimoji="1" lang="ja-JP" altLang="en-US" sz="1400">
              <a:latin typeface="ＭＳ ゴシック" pitchFamily="49" charset="-128"/>
              <a:ea typeface="ＭＳ ゴシック" pitchFamily="49" charset="-128"/>
            </a:rPr>
            <a:t>　しかし医療会計や簡易水道事業や地域振興事業特別会計へ多額の繰出しを行っているところであり、高齢化によりその額は今後も増加する見込みである。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4271_&#21271;&#23665;&#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X53">
            <v>49.9</v>
          </cell>
          <cell r="CF53">
            <v>51.8</v>
          </cell>
          <cell r="CN53">
            <v>49.5</v>
          </cell>
          <cell r="CV53">
            <v>51.6</v>
          </cell>
        </row>
        <row r="55">
          <cell r="AN55" t="str">
            <v>類似団体内平均値</v>
          </cell>
          <cell r="BX55">
            <v>0</v>
          </cell>
          <cell r="CF55">
            <v>0</v>
          </cell>
          <cell r="CN55">
            <v>0</v>
          </cell>
          <cell r="CV55">
            <v>0</v>
          </cell>
        </row>
        <row r="57">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row>
        <row r="75">
          <cell r="BP75">
            <v>2</v>
          </cell>
          <cell r="BX75">
            <v>2.8</v>
          </cell>
          <cell r="CF75">
            <v>4.2</v>
          </cell>
          <cell r="CN75">
            <v>5.9</v>
          </cell>
          <cell r="CV75">
            <v>6.3</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2287914</v>
      </c>
      <c r="BO4" s="375"/>
      <c r="BP4" s="375"/>
      <c r="BQ4" s="375"/>
      <c r="BR4" s="375"/>
      <c r="BS4" s="375"/>
      <c r="BT4" s="375"/>
      <c r="BU4" s="376"/>
      <c r="BV4" s="374">
        <v>2183409</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7.6</v>
      </c>
      <c r="CU4" s="381"/>
      <c r="CV4" s="381"/>
      <c r="CW4" s="381"/>
      <c r="CX4" s="381"/>
      <c r="CY4" s="381"/>
      <c r="CZ4" s="381"/>
      <c r="DA4" s="382"/>
      <c r="DB4" s="380">
        <v>3.1</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2209159</v>
      </c>
      <c r="BO5" s="412"/>
      <c r="BP5" s="412"/>
      <c r="BQ5" s="412"/>
      <c r="BR5" s="412"/>
      <c r="BS5" s="412"/>
      <c r="BT5" s="412"/>
      <c r="BU5" s="413"/>
      <c r="BV5" s="411">
        <v>2087190</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83.2</v>
      </c>
      <c r="CU5" s="409"/>
      <c r="CV5" s="409"/>
      <c r="CW5" s="409"/>
      <c r="CX5" s="409"/>
      <c r="CY5" s="409"/>
      <c r="CZ5" s="409"/>
      <c r="DA5" s="410"/>
      <c r="DB5" s="408">
        <v>93.4</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78755</v>
      </c>
      <c r="BO6" s="412"/>
      <c r="BP6" s="412"/>
      <c r="BQ6" s="412"/>
      <c r="BR6" s="412"/>
      <c r="BS6" s="412"/>
      <c r="BT6" s="412"/>
      <c r="BU6" s="413"/>
      <c r="BV6" s="411">
        <v>96219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83.2</v>
      </c>
      <c r="CU6" s="449"/>
      <c r="CV6" s="449"/>
      <c r="CW6" s="449"/>
      <c r="CX6" s="449"/>
      <c r="CY6" s="449"/>
      <c r="CZ6" s="449"/>
      <c r="DA6" s="450"/>
      <c r="DB6" s="448">
        <v>95.7</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27196</v>
      </c>
      <c r="BO7" s="412"/>
      <c r="BP7" s="412"/>
      <c r="BQ7" s="412"/>
      <c r="BR7" s="412"/>
      <c r="BS7" s="412"/>
      <c r="BT7" s="412"/>
      <c r="BU7" s="413"/>
      <c r="BV7" s="411">
        <v>79202</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674670</v>
      </c>
      <c r="CU7" s="412"/>
      <c r="CV7" s="412"/>
      <c r="CW7" s="412"/>
      <c r="CX7" s="412"/>
      <c r="CY7" s="412"/>
      <c r="CZ7" s="412"/>
      <c r="DA7" s="413"/>
      <c r="DB7" s="411">
        <v>545705</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51559</v>
      </c>
      <c r="BO8" s="412"/>
      <c r="BP8" s="412"/>
      <c r="BQ8" s="412"/>
      <c r="BR8" s="412"/>
      <c r="BS8" s="412"/>
      <c r="BT8" s="412"/>
      <c r="BU8" s="413"/>
      <c r="BV8" s="411">
        <v>17017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0.13</v>
      </c>
      <c r="CU8" s="452"/>
      <c r="CV8" s="452"/>
      <c r="CW8" s="452"/>
      <c r="CX8" s="452"/>
      <c r="CY8" s="452"/>
      <c r="CZ8" s="452"/>
      <c r="DA8" s="453"/>
      <c r="DB8" s="451">
        <v>0.14000000000000001</v>
      </c>
      <c r="DC8" s="452"/>
      <c r="DD8" s="452"/>
      <c r="DE8" s="452"/>
      <c r="DF8" s="452"/>
      <c r="DG8" s="452"/>
      <c r="DH8" s="452"/>
      <c r="DI8" s="453"/>
    </row>
    <row r="9" spans="1:119" ht="18.75" customHeight="1" thickBot="1" x14ac:dyDescent="0.2">
      <c r="A9" s="178"/>
      <c r="B9" s="405" t="s">
        <v>112</v>
      </c>
      <c r="C9" s="406"/>
      <c r="D9" s="406"/>
      <c r="E9" s="406"/>
      <c r="F9" s="406"/>
      <c r="G9" s="406"/>
      <c r="H9" s="406"/>
      <c r="I9" s="406"/>
      <c r="J9" s="406"/>
      <c r="K9" s="454"/>
      <c r="L9" s="455" t="s">
        <v>113</v>
      </c>
      <c r="M9" s="456"/>
      <c r="N9" s="456"/>
      <c r="O9" s="456"/>
      <c r="P9" s="456"/>
      <c r="Q9" s="457"/>
      <c r="R9" s="458">
        <v>404</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34542</v>
      </c>
      <c r="BO9" s="412"/>
      <c r="BP9" s="412"/>
      <c r="BQ9" s="412"/>
      <c r="BR9" s="412"/>
      <c r="BS9" s="412"/>
      <c r="BT9" s="412"/>
      <c r="BU9" s="413"/>
      <c r="BV9" s="411">
        <v>560</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17.3</v>
      </c>
      <c r="CU9" s="409"/>
      <c r="CV9" s="409"/>
      <c r="CW9" s="409"/>
      <c r="CX9" s="409"/>
      <c r="CY9" s="409"/>
      <c r="CZ9" s="409"/>
      <c r="DA9" s="410"/>
      <c r="DB9" s="408">
        <v>16.7</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119</v>
      </c>
      <c r="M10" s="441"/>
      <c r="N10" s="441"/>
      <c r="O10" s="441"/>
      <c r="P10" s="441"/>
      <c r="Q10" s="442"/>
      <c r="R10" s="462">
        <v>446</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121</v>
      </c>
      <c r="AV10" s="444"/>
      <c r="AW10" s="444"/>
      <c r="AX10" s="444"/>
      <c r="AY10" s="445" t="s">
        <v>122</v>
      </c>
      <c r="AZ10" s="446"/>
      <c r="BA10" s="446"/>
      <c r="BB10" s="446"/>
      <c r="BC10" s="446"/>
      <c r="BD10" s="446"/>
      <c r="BE10" s="446"/>
      <c r="BF10" s="446"/>
      <c r="BG10" s="446"/>
      <c r="BH10" s="446"/>
      <c r="BI10" s="446"/>
      <c r="BJ10" s="446"/>
      <c r="BK10" s="446"/>
      <c r="BL10" s="446"/>
      <c r="BM10" s="447"/>
      <c r="BN10" s="411">
        <v>81000</v>
      </c>
      <c r="BO10" s="412"/>
      <c r="BP10" s="412"/>
      <c r="BQ10" s="412"/>
      <c r="BR10" s="412"/>
      <c r="BS10" s="412"/>
      <c r="BT10" s="412"/>
      <c r="BU10" s="413"/>
      <c r="BV10" s="411">
        <v>50097</v>
      </c>
      <c r="BW10" s="412"/>
      <c r="BX10" s="412"/>
      <c r="BY10" s="412"/>
      <c r="BZ10" s="412"/>
      <c r="CA10" s="412"/>
      <c r="CB10" s="412"/>
      <c r="CC10" s="41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124</v>
      </c>
      <c r="M11" s="466"/>
      <c r="N11" s="466"/>
      <c r="O11" s="466"/>
      <c r="P11" s="466"/>
      <c r="Q11" s="467"/>
      <c r="R11" s="468" t="s">
        <v>125</v>
      </c>
      <c r="S11" s="469"/>
      <c r="T11" s="469"/>
      <c r="U11" s="469"/>
      <c r="V11" s="470"/>
      <c r="W11" s="399"/>
      <c r="X11" s="400"/>
      <c r="Y11" s="400"/>
      <c r="Z11" s="400"/>
      <c r="AA11" s="400"/>
      <c r="AB11" s="400"/>
      <c r="AC11" s="400"/>
      <c r="AD11" s="400"/>
      <c r="AE11" s="400"/>
      <c r="AF11" s="400"/>
      <c r="AG11" s="400"/>
      <c r="AH11" s="400"/>
      <c r="AI11" s="400"/>
      <c r="AJ11" s="400"/>
      <c r="AK11" s="400"/>
      <c r="AL11" s="403"/>
      <c r="AM11" s="440" t="s">
        <v>126</v>
      </c>
      <c r="AN11" s="441"/>
      <c r="AO11" s="441"/>
      <c r="AP11" s="441"/>
      <c r="AQ11" s="441"/>
      <c r="AR11" s="441"/>
      <c r="AS11" s="441"/>
      <c r="AT11" s="442"/>
      <c r="AU11" s="443" t="s">
        <v>127</v>
      </c>
      <c r="AV11" s="444"/>
      <c r="AW11" s="444"/>
      <c r="AX11" s="444"/>
      <c r="AY11" s="445" t="s">
        <v>128</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129</v>
      </c>
      <c r="CE11" s="415"/>
      <c r="CF11" s="415"/>
      <c r="CG11" s="415"/>
      <c r="CH11" s="415"/>
      <c r="CI11" s="415"/>
      <c r="CJ11" s="415"/>
      <c r="CK11" s="415"/>
      <c r="CL11" s="415"/>
      <c r="CM11" s="415"/>
      <c r="CN11" s="415"/>
      <c r="CO11" s="415"/>
      <c r="CP11" s="415"/>
      <c r="CQ11" s="415"/>
      <c r="CR11" s="415"/>
      <c r="CS11" s="416"/>
      <c r="CT11" s="451" t="s">
        <v>130</v>
      </c>
      <c r="CU11" s="452"/>
      <c r="CV11" s="452"/>
      <c r="CW11" s="452"/>
      <c r="CX11" s="452"/>
      <c r="CY11" s="452"/>
      <c r="CZ11" s="452"/>
      <c r="DA11" s="453"/>
      <c r="DB11" s="451" t="s">
        <v>131</v>
      </c>
      <c r="DC11" s="452"/>
      <c r="DD11" s="452"/>
      <c r="DE11" s="452"/>
      <c r="DF11" s="452"/>
      <c r="DG11" s="452"/>
      <c r="DH11" s="452"/>
      <c r="DI11" s="453"/>
    </row>
    <row r="12" spans="1:119" ht="18.75" customHeight="1" x14ac:dyDescent="0.15">
      <c r="A12" s="178"/>
      <c r="B12" s="471" t="s">
        <v>132</v>
      </c>
      <c r="C12" s="472"/>
      <c r="D12" s="472"/>
      <c r="E12" s="472"/>
      <c r="F12" s="472"/>
      <c r="G12" s="472"/>
      <c r="H12" s="472"/>
      <c r="I12" s="472"/>
      <c r="J12" s="472"/>
      <c r="K12" s="473"/>
      <c r="L12" s="480" t="s">
        <v>133</v>
      </c>
      <c r="M12" s="481"/>
      <c r="N12" s="481"/>
      <c r="O12" s="481"/>
      <c r="P12" s="481"/>
      <c r="Q12" s="482"/>
      <c r="R12" s="483">
        <v>421</v>
      </c>
      <c r="S12" s="484"/>
      <c r="T12" s="484"/>
      <c r="U12" s="484"/>
      <c r="V12" s="485"/>
      <c r="W12" s="486" t="s">
        <v>1</v>
      </c>
      <c r="X12" s="444"/>
      <c r="Y12" s="444"/>
      <c r="Z12" s="444"/>
      <c r="AA12" s="444"/>
      <c r="AB12" s="487"/>
      <c r="AC12" s="488" t="s">
        <v>134</v>
      </c>
      <c r="AD12" s="489"/>
      <c r="AE12" s="489"/>
      <c r="AF12" s="489"/>
      <c r="AG12" s="490"/>
      <c r="AH12" s="488" t="s">
        <v>135</v>
      </c>
      <c r="AI12" s="489"/>
      <c r="AJ12" s="489"/>
      <c r="AK12" s="489"/>
      <c r="AL12" s="491"/>
      <c r="AM12" s="440" t="s">
        <v>136</v>
      </c>
      <c r="AN12" s="441"/>
      <c r="AO12" s="441"/>
      <c r="AP12" s="441"/>
      <c r="AQ12" s="441"/>
      <c r="AR12" s="441"/>
      <c r="AS12" s="441"/>
      <c r="AT12" s="442"/>
      <c r="AU12" s="443" t="s">
        <v>137</v>
      </c>
      <c r="AV12" s="444"/>
      <c r="AW12" s="444"/>
      <c r="AX12" s="444"/>
      <c r="AY12" s="445" t="s">
        <v>138</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139</v>
      </c>
      <c r="CE12" s="415"/>
      <c r="CF12" s="415"/>
      <c r="CG12" s="415"/>
      <c r="CH12" s="415"/>
      <c r="CI12" s="415"/>
      <c r="CJ12" s="415"/>
      <c r="CK12" s="415"/>
      <c r="CL12" s="415"/>
      <c r="CM12" s="415"/>
      <c r="CN12" s="415"/>
      <c r="CO12" s="415"/>
      <c r="CP12" s="415"/>
      <c r="CQ12" s="415"/>
      <c r="CR12" s="415"/>
      <c r="CS12" s="416"/>
      <c r="CT12" s="451" t="s">
        <v>130</v>
      </c>
      <c r="CU12" s="452"/>
      <c r="CV12" s="452"/>
      <c r="CW12" s="452"/>
      <c r="CX12" s="452"/>
      <c r="CY12" s="452"/>
      <c r="CZ12" s="452"/>
      <c r="DA12" s="453"/>
      <c r="DB12" s="451" t="s">
        <v>130</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140</v>
      </c>
      <c r="N13" s="503"/>
      <c r="O13" s="503"/>
      <c r="P13" s="503"/>
      <c r="Q13" s="504"/>
      <c r="R13" s="495">
        <v>421</v>
      </c>
      <c r="S13" s="496"/>
      <c r="T13" s="496"/>
      <c r="U13" s="496"/>
      <c r="V13" s="497"/>
      <c r="W13" s="427" t="s">
        <v>141</v>
      </c>
      <c r="X13" s="428"/>
      <c r="Y13" s="428"/>
      <c r="Z13" s="428"/>
      <c r="AA13" s="428"/>
      <c r="AB13" s="418"/>
      <c r="AC13" s="462">
        <v>23</v>
      </c>
      <c r="AD13" s="463"/>
      <c r="AE13" s="463"/>
      <c r="AF13" s="463"/>
      <c r="AG13" s="505"/>
      <c r="AH13" s="462">
        <v>20</v>
      </c>
      <c r="AI13" s="463"/>
      <c r="AJ13" s="463"/>
      <c r="AK13" s="463"/>
      <c r="AL13" s="464"/>
      <c r="AM13" s="440" t="s">
        <v>142</v>
      </c>
      <c r="AN13" s="441"/>
      <c r="AO13" s="441"/>
      <c r="AP13" s="441"/>
      <c r="AQ13" s="441"/>
      <c r="AR13" s="441"/>
      <c r="AS13" s="441"/>
      <c r="AT13" s="442"/>
      <c r="AU13" s="443" t="s">
        <v>143</v>
      </c>
      <c r="AV13" s="444"/>
      <c r="AW13" s="444"/>
      <c r="AX13" s="444"/>
      <c r="AY13" s="445" t="s">
        <v>144</v>
      </c>
      <c r="AZ13" s="446"/>
      <c r="BA13" s="446"/>
      <c r="BB13" s="446"/>
      <c r="BC13" s="446"/>
      <c r="BD13" s="446"/>
      <c r="BE13" s="446"/>
      <c r="BF13" s="446"/>
      <c r="BG13" s="446"/>
      <c r="BH13" s="446"/>
      <c r="BI13" s="446"/>
      <c r="BJ13" s="446"/>
      <c r="BK13" s="446"/>
      <c r="BL13" s="446"/>
      <c r="BM13" s="447"/>
      <c r="BN13" s="411">
        <v>115542</v>
      </c>
      <c r="BO13" s="412"/>
      <c r="BP13" s="412"/>
      <c r="BQ13" s="412"/>
      <c r="BR13" s="412"/>
      <c r="BS13" s="412"/>
      <c r="BT13" s="412"/>
      <c r="BU13" s="413"/>
      <c r="BV13" s="411">
        <v>50657</v>
      </c>
      <c r="BW13" s="412"/>
      <c r="BX13" s="412"/>
      <c r="BY13" s="412"/>
      <c r="BZ13" s="412"/>
      <c r="CA13" s="412"/>
      <c r="CB13" s="412"/>
      <c r="CC13" s="413"/>
      <c r="CD13" s="414" t="s">
        <v>145</v>
      </c>
      <c r="CE13" s="415"/>
      <c r="CF13" s="415"/>
      <c r="CG13" s="415"/>
      <c r="CH13" s="415"/>
      <c r="CI13" s="415"/>
      <c r="CJ13" s="415"/>
      <c r="CK13" s="415"/>
      <c r="CL13" s="415"/>
      <c r="CM13" s="415"/>
      <c r="CN13" s="415"/>
      <c r="CO13" s="415"/>
      <c r="CP13" s="415"/>
      <c r="CQ13" s="415"/>
      <c r="CR13" s="415"/>
      <c r="CS13" s="416"/>
      <c r="CT13" s="408">
        <v>6.3</v>
      </c>
      <c r="CU13" s="409"/>
      <c r="CV13" s="409"/>
      <c r="CW13" s="409"/>
      <c r="CX13" s="409"/>
      <c r="CY13" s="409"/>
      <c r="CZ13" s="409"/>
      <c r="DA13" s="410"/>
      <c r="DB13" s="408">
        <v>5.9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146</v>
      </c>
      <c r="M14" s="493"/>
      <c r="N14" s="493"/>
      <c r="O14" s="493"/>
      <c r="P14" s="493"/>
      <c r="Q14" s="494"/>
      <c r="R14" s="495">
        <v>427</v>
      </c>
      <c r="S14" s="496"/>
      <c r="T14" s="496"/>
      <c r="U14" s="496"/>
      <c r="V14" s="497"/>
      <c r="W14" s="401"/>
      <c r="X14" s="402"/>
      <c r="Y14" s="402"/>
      <c r="Z14" s="402"/>
      <c r="AA14" s="402"/>
      <c r="AB14" s="391"/>
      <c r="AC14" s="498">
        <v>13.2</v>
      </c>
      <c r="AD14" s="499"/>
      <c r="AE14" s="499"/>
      <c r="AF14" s="499"/>
      <c r="AG14" s="500"/>
      <c r="AH14" s="498">
        <v>11.6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147</v>
      </c>
      <c r="CE14" s="507"/>
      <c r="CF14" s="507"/>
      <c r="CG14" s="507"/>
      <c r="CH14" s="507"/>
      <c r="CI14" s="507"/>
      <c r="CJ14" s="507"/>
      <c r="CK14" s="507"/>
      <c r="CL14" s="507"/>
      <c r="CM14" s="507"/>
      <c r="CN14" s="507"/>
      <c r="CO14" s="507"/>
      <c r="CP14" s="507"/>
      <c r="CQ14" s="507"/>
      <c r="CR14" s="507"/>
      <c r="CS14" s="508"/>
      <c r="CT14" s="509" t="s">
        <v>148</v>
      </c>
      <c r="CU14" s="510"/>
      <c r="CV14" s="510"/>
      <c r="CW14" s="510"/>
      <c r="CX14" s="510"/>
      <c r="CY14" s="510"/>
      <c r="CZ14" s="510"/>
      <c r="DA14" s="511"/>
      <c r="DB14" s="509" t="s">
        <v>149</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150</v>
      </c>
      <c r="N15" s="503"/>
      <c r="O15" s="503"/>
      <c r="P15" s="503"/>
      <c r="Q15" s="504"/>
      <c r="R15" s="495">
        <v>427</v>
      </c>
      <c r="S15" s="496"/>
      <c r="T15" s="496"/>
      <c r="U15" s="496"/>
      <c r="V15" s="497"/>
      <c r="W15" s="427" t="s">
        <v>151</v>
      </c>
      <c r="X15" s="428"/>
      <c r="Y15" s="428"/>
      <c r="Z15" s="428"/>
      <c r="AA15" s="428"/>
      <c r="AB15" s="418"/>
      <c r="AC15" s="462">
        <v>34</v>
      </c>
      <c r="AD15" s="463"/>
      <c r="AE15" s="463"/>
      <c r="AF15" s="463"/>
      <c r="AG15" s="505"/>
      <c r="AH15" s="462">
        <v>31</v>
      </c>
      <c r="AI15" s="463"/>
      <c r="AJ15" s="463"/>
      <c r="AK15" s="463"/>
      <c r="AL15" s="464"/>
      <c r="AM15" s="440"/>
      <c r="AN15" s="441"/>
      <c r="AO15" s="441"/>
      <c r="AP15" s="441"/>
      <c r="AQ15" s="441"/>
      <c r="AR15" s="441"/>
      <c r="AS15" s="441"/>
      <c r="AT15" s="442"/>
      <c r="AU15" s="443"/>
      <c r="AV15" s="444"/>
      <c r="AW15" s="444"/>
      <c r="AX15" s="444"/>
      <c r="AY15" s="371" t="s">
        <v>152</v>
      </c>
      <c r="AZ15" s="372"/>
      <c r="BA15" s="372"/>
      <c r="BB15" s="372"/>
      <c r="BC15" s="372"/>
      <c r="BD15" s="372"/>
      <c r="BE15" s="372"/>
      <c r="BF15" s="372"/>
      <c r="BG15" s="372"/>
      <c r="BH15" s="372"/>
      <c r="BI15" s="372"/>
      <c r="BJ15" s="372"/>
      <c r="BK15" s="372"/>
      <c r="BL15" s="372"/>
      <c r="BM15" s="373"/>
      <c r="BN15" s="374">
        <v>74315</v>
      </c>
      <c r="BO15" s="375"/>
      <c r="BP15" s="375"/>
      <c r="BQ15" s="375"/>
      <c r="BR15" s="375"/>
      <c r="BS15" s="375"/>
      <c r="BT15" s="375"/>
      <c r="BU15" s="376"/>
      <c r="BV15" s="374">
        <v>73032</v>
      </c>
      <c r="BW15" s="375"/>
      <c r="BX15" s="375"/>
      <c r="BY15" s="375"/>
      <c r="BZ15" s="375"/>
      <c r="CA15" s="375"/>
      <c r="CB15" s="375"/>
      <c r="CC15" s="376"/>
      <c r="CD15" s="512" t="s">
        <v>153</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154</v>
      </c>
      <c r="M16" s="515"/>
      <c r="N16" s="515"/>
      <c r="O16" s="515"/>
      <c r="P16" s="515"/>
      <c r="Q16" s="516"/>
      <c r="R16" s="517" t="s">
        <v>155</v>
      </c>
      <c r="S16" s="518"/>
      <c r="T16" s="518"/>
      <c r="U16" s="518"/>
      <c r="V16" s="519"/>
      <c r="W16" s="401"/>
      <c r="X16" s="402"/>
      <c r="Y16" s="402"/>
      <c r="Z16" s="402"/>
      <c r="AA16" s="402"/>
      <c r="AB16" s="391"/>
      <c r="AC16" s="498">
        <v>19.5</v>
      </c>
      <c r="AD16" s="499"/>
      <c r="AE16" s="499"/>
      <c r="AF16" s="499"/>
      <c r="AG16" s="500"/>
      <c r="AH16" s="498">
        <v>17.899999999999999</v>
      </c>
      <c r="AI16" s="499"/>
      <c r="AJ16" s="499"/>
      <c r="AK16" s="499"/>
      <c r="AL16" s="501"/>
      <c r="AM16" s="440"/>
      <c r="AN16" s="441"/>
      <c r="AO16" s="441"/>
      <c r="AP16" s="441"/>
      <c r="AQ16" s="441"/>
      <c r="AR16" s="441"/>
      <c r="AS16" s="441"/>
      <c r="AT16" s="442"/>
      <c r="AU16" s="443"/>
      <c r="AV16" s="444"/>
      <c r="AW16" s="444"/>
      <c r="AX16" s="444"/>
      <c r="AY16" s="445" t="s">
        <v>156</v>
      </c>
      <c r="AZ16" s="446"/>
      <c r="BA16" s="446"/>
      <c r="BB16" s="446"/>
      <c r="BC16" s="446"/>
      <c r="BD16" s="446"/>
      <c r="BE16" s="446"/>
      <c r="BF16" s="446"/>
      <c r="BG16" s="446"/>
      <c r="BH16" s="446"/>
      <c r="BI16" s="446"/>
      <c r="BJ16" s="446"/>
      <c r="BK16" s="446"/>
      <c r="BL16" s="446"/>
      <c r="BM16" s="447"/>
      <c r="BN16" s="411">
        <v>638539</v>
      </c>
      <c r="BO16" s="412"/>
      <c r="BP16" s="412"/>
      <c r="BQ16" s="412"/>
      <c r="BR16" s="412"/>
      <c r="BS16" s="412"/>
      <c r="BT16" s="412"/>
      <c r="BU16" s="413"/>
      <c r="BV16" s="411">
        <v>519599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157</v>
      </c>
      <c r="N17" s="523"/>
      <c r="O17" s="523"/>
      <c r="P17" s="523"/>
      <c r="Q17" s="524"/>
      <c r="R17" s="517" t="s">
        <v>155</v>
      </c>
      <c r="S17" s="518"/>
      <c r="T17" s="518"/>
      <c r="U17" s="518"/>
      <c r="V17" s="519"/>
      <c r="W17" s="427" t="s">
        <v>158</v>
      </c>
      <c r="X17" s="428"/>
      <c r="Y17" s="428"/>
      <c r="Z17" s="428"/>
      <c r="AA17" s="428"/>
      <c r="AB17" s="418"/>
      <c r="AC17" s="462">
        <v>117</v>
      </c>
      <c r="AD17" s="463"/>
      <c r="AE17" s="463"/>
      <c r="AF17" s="463"/>
      <c r="AG17" s="505"/>
      <c r="AH17" s="462">
        <v>122</v>
      </c>
      <c r="AI17" s="463"/>
      <c r="AJ17" s="463"/>
      <c r="AK17" s="463"/>
      <c r="AL17" s="464"/>
      <c r="AM17" s="440"/>
      <c r="AN17" s="441"/>
      <c r="AO17" s="441"/>
      <c r="AP17" s="441"/>
      <c r="AQ17" s="441"/>
      <c r="AR17" s="441"/>
      <c r="AS17" s="441"/>
      <c r="AT17" s="442"/>
      <c r="AU17" s="443"/>
      <c r="AV17" s="444"/>
      <c r="AW17" s="444"/>
      <c r="AX17" s="444"/>
      <c r="AY17" s="445" t="s">
        <v>159</v>
      </c>
      <c r="AZ17" s="446"/>
      <c r="BA17" s="446"/>
      <c r="BB17" s="446"/>
      <c r="BC17" s="446"/>
      <c r="BD17" s="446"/>
      <c r="BE17" s="446"/>
      <c r="BF17" s="446"/>
      <c r="BG17" s="446"/>
      <c r="BH17" s="446"/>
      <c r="BI17" s="446"/>
      <c r="BJ17" s="446"/>
      <c r="BK17" s="446"/>
      <c r="BL17" s="446"/>
      <c r="BM17" s="447"/>
      <c r="BN17" s="411">
        <v>90990</v>
      </c>
      <c r="BO17" s="412"/>
      <c r="BP17" s="412"/>
      <c r="BQ17" s="412"/>
      <c r="BR17" s="412"/>
      <c r="BS17" s="412"/>
      <c r="BT17" s="412"/>
      <c r="BU17" s="413"/>
      <c r="BV17" s="411">
        <v>89435</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160</v>
      </c>
      <c r="C18" s="454"/>
      <c r="D18" s="454"/>
      <c r="E18" s="534"/>
      <c r="F18" s="534"/>
      <c r="G18" s="534"/>
      <c r="H18" s="534"/>
      <c r="I18" s="534"/>
      <c r="J18" s="534"/>
      <c r="K18" s="534"/>
      <c r="L18" s="535">
        <v>48.2</v>
      </c>
      <c r="M18" s="535"/>
      <c r="N18" s="535"/>
      <c r="O18" s="535"/>
      <c r="P18" s="535"/>
      <c r="Q18" s="535"/>
      <c r="R18" s="536"/>
      <c r="S18" s="536"/>
      <c r="T18" s="536"/>
      <c r="U18" s="536"/>
      <c r="V18" s="537"/>
      <c r="W18" s="429"/>
      <c r="X18" s="430"/>
      <c r="Y18" s="430"/>
      <c r="Z18" s="430"/>
      <c r="AA18" s="430"/>
      <c r="AB18" s="421"/>
      <c r="AC18" s="538">
        <v>67.2</v>
      </c>
      <c r="AD18" s="539"/>
      <c r="AE18" s="539"/>
      <c r="AF18" s="539"/>
      <c r="AG18" s="540"/>
      <c r="AH18" s="538">
        <v>70.5</v>
      </c>
      <c r="AI18" s="539"/>
      <c r="AJ18" s="539"/>
      <c r="AK18" s="539"/>
      <c r="AL18" s="541"/>
      <c r="AM18" s="440"/>
      <c r="AN18" s="441"/>
      <c r="AO18" s="441"/>
      <c r="AP18" s="441"/>
      <c r="AQ18" s="441"/>
      <c r="AR18" s="441"/>
      <c r="AS18" s="441"/>
      <c r="AT18" s="442"/>
      <c r="AU18" s="443"/>
      <c r="AV18" s="444"/>
      <c r="AW18" s="444"/>
      <c r="AX18" s="444"/>
      <c r="AY18" s="445" t="s">
        <v>161</v>
      </c>
      <c r="AZ18" s="446"/>
      <c r="BA18" s="446"/>
      <c r="BB18" s="446"/>
      <c r="BC18" s="446"/>
      <c r="BD18" s="446"/>
      <c r="BE18" s="446"/>
      <c r="BF18" s="446"/>
      <c r="BG18" s="446"/>
      <c r="BH18" s="446"/>
      <c r="BI18" s="446"/>
      <c r="BJ18" s="446"/>
      <c r="BK18" s="446"/>
      <c r="BL18" s="446"/>
      <c r="BM18" s="447"/>
      <c r="BN18" s="411">
        <v>560336</v>
      </c>
      <c r="BO18" s="412"/>
      <c r="BP18" s="412"/>
      <c r="BQ18" s="412"/>
      <c r="BR18" s="412"/>
      <c r="BS18" s="412"/>
      <c r="BT18" s="412"/>
      <c r="BU18" s="413"/>
      <c r="BV18" s="411">
        <v>521527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162</v>
      </c>
      <c r="C19" s="454"/>
      <c r="D19" s="454"/>
      <c r="E19" s="534"/>
      <c r="F19" s="534"/>
      <c r="G19" s="534"/>
      <c r="H19" s="534"/>
      <c r="I19" s="534"/>
      <c r="J19" s="534"/>
      <c r="K19" s="534"/>
      <c r="L19" s="542">
        <v>8</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163</v>
      </c>
      <c r="AZ19" s="446"/>
      <c r="BA19" s="446"/>
      <c r="BB19" s="446"/>
      <c r="BC19" s="446"/>
      <c r="BD19" s="446"/>
      <c r="BE19" s="446"/>
      <c r="BF19" s="446"/>
      <c r="BG19" s="446"/>
      <c r="BH19" s="446"/>
      <c r="BI19" s="446"/>
      <c r="BJ19" s="446"/>
      <c r="BK19" s="446"/>
      <c r="BL19" s="446"/>
      <c r="BM19" s="447"/>
      <c r="BN19" s="411">
        <v>856843</v>
      </c>
      <c r="BO19" s="412"/>
      <c r="BP19" s="412"/>
      <c r="BQ19" s="412"/>
      <c r="BR19" s="412"/>
      <c r="BS19" s="412"/>
      <c r="BT19" s="412"/>
      <c r="BU19" s="413"/>
      <c r="BV19" s="411">
        <v>775376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164</v>
      </c>
      <c r="C20" s="454"/>
      <c r="D20" s="454"/>
      <c r="E20" s="534"/>
      <c r="F20" s="534"/>
      <c r="G20" s="534"/>
      <c r="H20" s="534"/>
      <c r="I20" s="534"/>
      <c r="J20" s="534"/>
      <c r="K20" s="534"/>
      <c r="L20" s="542">
        <v>223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165</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166</v>
      </c>
      <c r="C22" s="555"/>
      <c r="D22" s="556"/>
      <c r="E22" s="423" t="s">
        <v>1</v>
      </c>
      <c r="F22" s="428"/>
      <c r="G22" s="428"/>
      <c r="H22" s="428"/>
      <c r="I22" s="428"/>
      <c r="J22" s="428"/>
      <c r="K22" s="418"/>
      <c r="L22" s="423" t="s">
        <v>167</v>
      </c>
      <c r="M22" s="428"/>
      <c r="N22" s="428"/>
      <c r="O22" s="428"/>
      <c r="P22" s="418"/>
      <c r="Q22" s="586" t="s">
        <v>168</v>
      </c>
      <c r="R22" s="587"/>
      <c r="S22" s="587"/>
      <c r="T22" s="587"/>
      <c r="U22" s="587"/>
      <c r="V22" s="588"/>
      <c r="W22" s="554" t="s">
        <v>169</v>
      </c>
      <c r="X22" s="555"/>
      <c r="Y22" s="556"/>
      <c r="Z22" s="423" t="s">
        <v>1</v>
      </c>
      <c r="AA22" s="428"/>
      <c r="AB22" s="428"/>
      <c r="AC22" s="428"/>
      <c r="AD22" s="428"/>
      <c r="AE22" s="428"/>
      <c r="AF22" s="428"/>
      <c r="AG22" s="418"/>
      <c r="AH22" s="592" t="s">
        <v>170</v>
      </c>
      <c r="AI22" s="428"/>
      <c r="AJ22" s="428"/>
      <c r="AK22" s="428"/>
      <c r="AL22" s="418"/>
      <c r="AM22" s="592" t="s">
        <v>171</v>
      </c>
      <c r="AN22" s="593"/>
      <c r="AO22" s="593"/>
      <c r="AP22" s="593"/>
      <c r="AQ22" s="593"/>
      <c r="AR22" s="594"/>
      <c r="AS22" s="586" t="s">
        <v>168</v>
      </c>
      <c r="AT22" s="587"/>
      <c r="AU22" s="587"/>
      <c r="AV22" s="587"/>
      <c r="AW22" s="587"/>
      <c r="AX22" s="598"/>
      <c r="AY22" s="371" t="s">
        <v>172</v>
      </c>
      <c r="AZ22" s="372"/>
      <c r="BA22" s="372"/>
      <c r="BB22" s="372"/>
      <c r="BC22" s="372"/>
      <c r="BD22" s="372"/>
      <c r="BE22" s="372"/>
      <c r="BF22" s="372"/>
      <c r="BG22" s="372"/>
      <c r="BH22" s="372"/>
      <c r="BI22" s="372"/>
      <c r="BJ22" s="372"/>
      <c r="BK22" s="372"/>
      <c r="BL22" s="372"/>
      <c r="BM22" s="373"/>
      <c r="BN22" s="374">
        <v>1494773</v>
      </c>
      <c r="BO22" s="375"/>
      <c r="BP22" s="375"/>
      <c r="BQ22" s="375"/>
      <c r="BR22" s="375"/>
      <c r="BS22" s="375"/>
      <c r="BT22" s="375"/>
      <c r="BU22" s="376"/>
      <c r="BV22" s="374">
        <v>1508182</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173</v>
      </c>
      <c r="AZ23" s="446"/>
      <c r="BA23" s="446"/>
      <c r="BB23" s="446"/>
      <c r="BC23" s="446"/>
      <c r="BD23" s="446"/>
      <c r="BE23" s="446"/>
      <c r="BF23" s="446"/>
      <c r="BG23" s="446"/>
      <c r="BH23" s="446"/>
      <c r="BI23" s="446"/>
      <c r="BJ23" s="446"/>
      <c r="BK23" s="446"/>
      <c r="BL23" s="446"/>
      <c r="BM23" s="447"/>
      <c r="BN23" s="411">
        <v>1116633</v>
      </c>
      <c r="BO23" s="412"/>
      <c r="BP23" s="412"/>
      <c r="BQ23" s="412"/>
      <c r="BR23" s="412"/>
      <c r="BS23" s="412"/>
      <c r="BT23" s="412"/>
      <c r="BU23" s="413"/>
      <c r="BV23" s="411">
        <v>1085043</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174</v>
      </c>
      <c r="F24" s="441"/>
      <c r="G24" s="441"/>
      <c r="H24" s="441"/>
      <c r="I24" s="441"/>
      <c r="J24" s="441"/>
      <c r="K24" s="442"/>
      <c r="L24" s="462">
        <v>1</v>
      </c>
      <c r="M24" s="463"/>
      <c r="N24" s="463"/>
      <c r="O24" s="463"/>
      <c r="P24" s="505"/>
      <c r="Q24" s="462">
        <v>5500</v>
      </c>
      <c r="R24" s="463"/>
      <c r="S24" s="463"/>
      <c r="T24" s="463"/>
      <c r="U24" s="463"/>
      <c r="V24" s="505"/>
      <c r="W24" s="557"/>
      <c r="X24" s="558"/>
      <c r="Y24" s="559"/>
      <c r="Z24" s="461" t="s">
        <v>175</v>
      </c>
      <c r="AA24" s="441"/>
      <c r="AB24" s="441"/>
      <c r="AC24" s="441"/>
      <c r="AD24" s="441"/>
      <c r="AE24" s="441"/>
      <c r="AF24" s="441"/>
      <c r="AG24" s="442"/>
      <c r="AH24" s="462">
        <v>20</v>
      </c>
      <c r="AI24" s="463"/>
      <c r="AJ24" s="463"/>
      <c r="AK24" s="463"/>
      <c r="AL24" s="505"/>
      <c r="AM24" s="462">
        <v>60680</v>
      </c>
      <c r="AN24" s="463"/>
      <c r="AO24" s="463"/>
      <c r="AP24" s="463"/>
      <c r="AQ24" s="463"/>
      <c r="AR24" s="505"/>
      <c r="AS24" s="462">
        <v>3034</v>
      </c>
      <c r="AT24" s="463"/>
      <c r="AU24" s="463"/>
      <c r="AV24" s="463"/>
      <c r="AW24" s="463"/>
      <c r="AX24" s="464"/>
      <c r="AY24" s="527" t="s">
        <v>176</v>
      </c>
      <c r="AZ24" s="528"/>
      <c r="BA24" s="528"/>
      <c r="BB24" s="528"/>
      <c r="BC24" s="528"/>
      <c r="BD24" s="528"/>
      <c r="BE24" s="528"/>
      <c r="BF24" s="528"/>
      <c r="BG24" s="528"/>
      <c r="BH24" s="528"/>
      <c r="BI24" s="528"/>
      <c r="BJ24" s="528"/>
      <c r="BK24" s="528"/>
      <c r="BL24" s="528"/>
      <c r="BM24" s="529"/>
      <c r="BN24" s="411">
        <v>1169480</v>
      </c>
      <c r="BO24" s="412"/>
      <c r="BP24" s="412"/>
      <c r="BQ24" s="412"/>
      <c r="BR24" s="412"/>
      <c r="BS24" s="412"/>
      <c r="BT24" s="412"/>
      <c r="BU24" s="413"/>
      <c r="BV24" s="411">
        <v>1143153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177</v>
      </c>
      <c r="F25" s="441"/>
      <c r="G25" s="441"/>
      <c r="H25" s="441"/>
      <c r="I25" s="441"/>
      <c r="J25" s="441"/>
      <c r="K25" s="442"/>
      <c r="L25" s="462" t="s">
        <v>149</v>
      </c>
      <c r="M25" s="463"/>
      <c r="N25" s="463"/>
      <c r="O25" s="463"/>
      <c r="P25" s="505"/>
      <c r="Q25" s="462" t="s">
        <v>149</v>
      </c>
      <c r="R25" s="463"/>
      <c r="S25" s="463"/>
      <c r="T25" s="463"/>
      <c r="U25" s="463"/>
      <c r="V25" s="505"/>
      <c r="W25" s="557"/>
      <c r="X25" s="558"/>
      <c r="Y25" s="559"/>
      <c r="Z25" s="461" t="s">
        <v>178</v>
      </c>
      <c r="AA25" s="441"/>
      <c r="AB25" s="441"/>
      <c r="AC25" s="441"/>
      <c r="AD25" s="441"/>
      <c r="AE25" s="441"/>
      <c r="AF25" s="441"/>
      <c r="AG25" s="442"/>
      <c r="AH25" s="462" t="s">
        <v>149</v>
      </c>
      <c r="AI25" s="463"/>
      <c r="AJ25" s="463"/>
      <c r="AK25" s="463"/>
      <c r="AL25" s="505"/>
      <c r="AM25" s="462" t="s">
        <v>149</v>
      </c>
      <c r="AN25" s="463"/>
      <c r="AO25" s="463"/>
      <c r="AP25" s="463"/>
      <c r="AQ25" s="463"/>
      <c r="AR25" s="505"/>
      <c r="AS25" s="462" t="s">
        <v>149</v>
      </c>
      <c r="AT25" s="463"/>
      <c r="AU25" s="463"/>
      <c r="AV25" s="463"/>
      <c r="AW25" s="463"/>
      <c r="AX25" s="464"/>
      <c r="AY25" s="371" t="s">
        <v>179</v>
      </c>
      <c r="AZ25" s="372"/>
      <c r="BA25" s="372"/>
      <c r="BB25" s="372"/>
      <c r="BC25" s="372"/>
      <c r="BD25" s="372"/>
      <c r="BE25" s="372"/>
      <c r="BF25" s="372"/>
      <c r="BG25" s="372"/>
      <c r="BH25" s="372"/>
      <c r="BI25" s="372"/>
      <c r="BJ25" s="372"/>
      <c r="BK25" s="372"/>
      <c r="BL25" s="372"/>
      <c r="BM25" s="373"/>
      <c r="BN25" s="374" t="s">
        <v>149</v>
      </c>
      <c r="BO25" s="375"/>
      <c r="BP25" s="375"/>
      <c r="BQ25" s="375"/>
      <c r="BR25" s="375"/>
      <c r="BS25" s="375"/>
      <c r="BT25" s="375"/>
      <c r="BU25" s="376"/>
      <c r="BV25" s="374">
        <v>24000</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180</v>
      </c>
      <c r="F26" s="441"/>
      <c r="G26" s="441"/>
      <c r="H26" s="441"/>
      <c r="I26" s="441"/>
      <c r="J26" s="441"/>
      <c r="K26" s="442"/>
      <c r="L26" s="462">
        <v>1</v>
      </c>
      <c r="M26" s="463"/>
      <c r="N26" s="463"/>
      <c r="O26" s="463"/>
      <c r="P26" s="505"/>
      <c r="Q26" s="462">
        <v>4500</v>
      </c>
      <c r="R26" s="463"/>
      <c r="S26" s="463"/>
      <c r="T26" s="463"/>
      <c r="U26" s="463"/>
      <c r="V26" s="505"/>
      <c r="W26" s="557"/>
      <c r="X26" s="558"/>
      <c r="Y26" s="559"/>
      <c r="Z26" s="461" t="s">
        <v>181</v>
      </c>
      <c r="AA26" s="563"/>
      <c r="AB26" s="563"/>
      <c r="AC26" s="563"/>
      <c r="AD26" s="563"/>
      <c r="AE26" s="563"/>
      <c r="AF26" s="563"/>
      <c r="AG26" s="564"/>
      <c r="AH26" s="462" t="s">
        <v>149</v>
      </c>
      <c r="AI26" s="463"/>
      <c r="AJ26" s="463"/>
      <c r="AK26" s="463"/>
      <c r="AL26" s="505"/>
      <c r="AM26" s="462" t="s">
        <v>149</v>
      </c>
      <c r="AN26" s="463"/>
      <c r="AO26" s="463"/>
      <c r="AP26" s="463"/>
      <c r="AQ26" s="463"/>
      <c r="AR26" s="505"/>
      <c r="AS26" s="462" t="s">
        <v>149</v>
      </c>
      <c r="AT26" s="463"/>
      <c r="AU26" s="463"/>
      <c r="AV26" s="463"/>
      <c r="AW26" s="463"/>
      <c r="AX26" s="464"/>
      <c r="AY26" s="414" t="s">
        <v>182</v>
      </c>
      <c r="AZ26" s="415"/>
      <c r="BA26" s="415"/>
      <c r="BB26" s="415"/>
      <c r="BC26" s="415"/>
      <c r="BD26" s="415"/>
      <c r="BE26" s="415"/>
      <c r="BF26" s="415"/>
      <c r="BG26" s="415"/>
      <c r="BH26" s="415"/>
      <c r="BI26" s="415"/>
      <c r="BJ26" s="415"/>
      <c r="BK26" s="415"/>
      <c r="BL26" s="415"/>
      <c r="BM26" s="416"/>
      <c r="BN26" s="411" t="s">
        <v>149</v>
      </c>
      <c r="BO26" s="412"/>
      <c r="BP26" s="412"/>
      <c r="BQ26" s="412"/>
      <c r="BR26" s="412"/>
      <c r="BS26" s="412"/>
      <c r="BT26" s="412"/>
      <c r="BU26" s="413"/>
      <c r="BV26" s="411" t="s">
        <v>149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183</v>
      </c>
      <c r="F27" s="441"/>
      <c r="G27" s="441"/>
      <c r="H27" s="441"/>
      <c r="I27" s="441"/>
      <c r="J27" s="441"/>
      <c r="K27" s="442"/>
      <c r="L27" s="462">
        <v>1</v>
      </c>
      <c r="M27" s="463"/>
      <c r="N27" s="463"/>
      <c r="O27" s="463"/>
      <c r="P27" s="505"/>
      <c r="Q27" s="462">
        <v>2450</v>
      </c>
      <c r="R27" s="463"/>
      <c r="S27" s="463"/>
      <c r="T27" s="463"/>
      <c r="U27" s="463"/>
      <c r="V27" s="505"/>
      <c r="W27" s="557"/>
      <c r="X27" s="558"/>
      <c r="Y27" s="559"/>
      <c r="Z27" s="461" t="s">
        <v>184</v>
      </c>
      <c r="AA27" s="441"/>
      <c r="AB27" s="441"/>
      <c r="AC27" s="441"/>
      <c r="AD27" s="441"/>
      <c r="AE27" s="441"/>
      <c r="AF27" s="441"/>
      <c r="AG27" s="442"/>
      <c r="AH27" s="462" t="s">
        <v>149</v>
      </c>
      <c r="AI27" s="463"/>
      <c r="AJ27" s="463"/>
      <c r="AK27" s="463"/>
      <c r="AL27" s="505"/>
      <c r="AM27" s="462" t="s">
        <v>149</v>
      </c>
      <c r="AN27" s="463"/>
      <c r="AO27" s="463"/>
      <c r="AP27" s="463"/>
      <c r="AQ27" s="463"/>
      <c r="AR27" s="505"/>
      <c r="AS27" s="462" t="s">
        <v>149</v>
      </c>
      <c r="AT27" s="463"/>
      <c r="AU27" s="463"/>
      <c r="AV27" s="463"/>
      <c r="AW27" s="463"/>
      <c r="AX27" s="464"/>
      <c r="AY27" s="506" t="s">
        <v>185</v>
      </c>
      <c r="AZ27" s="507"/>
      <c r="BA27" s="507"/>
      <c r="BB27" s="507"/>
      <c r="BC27" s="507"/>
      <c r="BD27" s="507"/>
      <c r="BE27" s="507"/>
      <c r="BF27" s="507"/>
      <c r="BG27" s="507"/>
      <c r="BH27" s="507"/>
      <c r="BI27" s="507"/>
      <c r="BJ27" s="507"/>
      <c r="BK27" s="507"/>
      <c r="BL27" s="507"/>
      <c r="BM27" s="508"/>
      <c r="BN27" s="530">
        <v>25970</v>
      </c>
      <c r="BO27" s="531"/>
      <c r="BP27" s="531"/>
      <c r="BQ27" s="531"/>
      <c r="BR27" s="531"/>
      <c r="BS27" s="531"/>
      <c r="BT27" s="531"/>
      <c r="BU27" s="532"/>
      <c r="BV27" s="530">
        <v>25969</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186</v>
      </c>
      <c r="F28" s="441"/>
      <c r="G28" s="441"/>
      <c r="H28" s="441"/>
      <c r="I28" s="441"/>
      <c r="J28" s="441"/>
      <c r="K28" s="442"/>
      <c r="L28" s="462">
        <v>1</v>
      </c>
      <c r="M28" s="463"/>
      <c r="N28" s="463"/>
      <c r="O28" s="463"/>
      <c r="P28" s="505"/>
      <c r="Q28" s="462">
        <v>1900</v>
      </c>
      <c r="R28" s="463"/>
      <c r="S28" s="463"/>
      <c r="T28" s="463"/>
      <c r="U28" s="463"/>
      <c r="V28" s="505"/>
      <c r="W28" s="557"/>
      <c r="X28" s="558"/>
      <c r="Y28" s="559"/>
      <c r="Z28" s="461" t="s">
        <v>187</v>
      </c>
      <c r="AA28" s="441"/>
      <c r="AB28" s="441"/>
      <c r="AC28" s="441"/>
      <c r="AD28" s="441"/>
      <c r="AE28" s="441"/>
      <c r="AF28" s="441"/>
      <c r="AG28" s="442"/>
      <c r="AH28" s="462" t="s">
        <v>149</v>
      </c>
      <c r="AI28" s="463"/>
      <c r="AJ28" s="463"/>
      <c r="AK28" s="463"/>
      <c r="AL28" s="505"/>
      <c r="AM28" s="462" t="s">
        <v>149</v>
      </c>
      <c r="AN28" s="463"/>
      <c r="AO28" s="463"/>
      <c r="AP28" s="463"/>
      <c r="AQ28" s="463"/>
      <c r="AR28" s="505"/>
      <c r="AS28" s="462" t="s">
        <v>149</v>
      </c>
      <c r="AT28" s="463"/>
      <c r="AU28" s="463"/>
      <c r="AV28" s="463"/>
      <c r="AW28" s="463"/>
      <c r="AX28" s="464"/>
      <c r="AY28" s="565" t="s">
        <v>188</v>
      </c>
      <c r="AZ28" s="566"/>
      <c r="BA28" s="566"/>
      <c r="BB28" s="567"/>
      <c r="BC28" s="371" t="s">
        <v>48</v>
      </c>
      <c r="BD28" s="372"/>
      <c r="BE28" s="372"/>
      <c r="BF28" s="372"/>
      <c r="BG28" s="372"/>
      <c r="BH28" s="372"/>
      <c r="BI28" s="372"/>
      <c r="BJ28" s="372"/>
      <c r="BK28" s="372"/>
      <c r="BL28" s="372"/>
      <c r="BM28" s="373"/>
      <c r="BN28" s="374">
        <v>413280</v>
      </c>
      <c r="BO28" s="375"/>
      <c r="BP28" s="375"/>
      <c r="BQ28" s="375"/>
      <c r="BR28" s="375"/>
      <c r="BS28" s="375"/>
      <c r="BT28" s="375"/>
      <c r="BU28" s="376"/>
      <c r="BV28" s="374">
        <v>332280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189</v>
      </c>
      <c r="F29" s="441"/>
      <c r="G29" s="441"/>
      <c r="H29" s="441"/>
      <c r="I29" s="441"/>
      <c r="J29" s="441"/>
      <c r="K29" s="442"/>
      <c r="L29" s="462">
        <v>3</v>
      </c>
      <c r="M29" s="463"/>
      <c r="N29" s="463"/>
      <c r="O29" s="463"/>
      <c r="P29" s="505"/>
      <c r="Q29" s="462">
        <v>1780</v>
      </c>
      <c r="R29" s="463"/>
      <c r="S29" s="463"/>
      <c r="T29" s="463"/>
      <c r="U29" s="463"/>
      <c r="V29" s="505"/>
      <c r="W29" s="560"/>
      <c r="X29" s="561"/>
      <c r="Y29" s="562"/>
      <c r="Z29" s="461" t="s">
        <v>190</v>
      </c>
      <c r="AA29" s="441"/>
      <c r="AB29" s="441"/>
      <c r="AC29" s="441"/>
      <c r="AD29" s="441"/>
      <c r="AE29" s="441"/>
      <c r="AF29" s="441"/>
      <c r="AG29" s="442"/>
      <c r="AH29" s="462">
        <v>20</v>
      </c>
      <c r="AI29" s="463"/>
      <c r="AJ29" s="463"/>
      <c r="AK29" s="463"/>
      <c r="AL29" s="505"/>
      <c r="AM29" s="462">
        <v>60680</v>
      </c>
      <c r="AN29" s="463"/>
      <c r="AO29" s="463"/>
      <c r="AP29" s="463"/>
      <c r="AQ29" s="463"/>
      <c r="AR29" s="505"/>
      <c r="AS29" s="462">
        <v>3034</v>
      </c>
      <c r="AT29" s="463"/>
      <c r="AU29" s="463"/>
      <c r="AV29" s="463"/>
      <c r="AW29" s="463"/>
      <c r="AX29" s="464"/>
      <c r="AY29" s="568"/>
      <c r="AZ29" s="569"/>
      <c r="BA29" s="569"/>
      <c r="BB29" s="570"/>
      <c r="BC29" s="445" t="s">
        <v>191</v>
      </c>
      <c r="BD29" s="446"/>
      <c r="BE29" s="446"/>
      <c r="BF29" s="446"/>
      <c r="BG29" s="446"/>
      <c r="BH29" s="446"/>
      <c r="BI29" s="446"/>
      <c r="BJ29" s="446"/>
      <c r="BK29" s="446"/>
      <c r="BL29" s="446"/>
      <c r="BM29" s="447"/>
      <c r="BN29" s="411">
        <v>74562</v>
      </c>
      <c r="BO29" s="412"/>
      <c r="BP29" s="412"/>
      <c r="BQ29" s="412"/>
      <c r="BR29" s="412"/>
      <c r="BS29" s="412"/>
      <c r="BT29" s="412"/>
      <c r="BU29" s="413"/>
      <c r="BV29" s="411">
        <v>74561</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192</v>
      </c>
      <c r="X30" s="579"/>
      <c r="Y30" s="579"/>
      <c r="Z30" s="579"/>
      <c r="AA30" s="579"/>
      <c r="AB30" s="579"/>
      <c r="AC30" s="579"/>
      <c r="AD30" s="579"/>
      <c r="AE30" s="579"/>
      <c r="AF30" s="579"/>
      <c r="AG30" s="580"/>
      <c r="AH30" s="538">
        <v>97.4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1645369</v>
      </c>
      <c r="BO30" s="531"/>
      <c r="BP30" s="531"/>
      <c r="BQ30" s="531"/>
      <c r="BR30" s="531"/>
      <c r="BS30" s="531"/>
      <c r="BT30" s="531"/>
      <c r="BU30" s="532"/>
      <c r="BV30" s="530">
        <v>1344911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193</v>
      </c>
      <c r="D32" s="574"/>
      <c r="E32" s="574"/>
      <c r="F32" s="574"/>
      <c r="G32" s="574"/>
      <c r="H32" s="574"/>
      <c r="I32" s="574"/>
      <c r="J32" s="574"/>
      <c r="K32" s="574"/>
      <c r="L32" s="574"/>
      <c r="M32" s="574"/>
      <c r="N32" s="574"/>
      <c r="O32" s="574"/>
      <c r="P32" s="574"/>
      <c r="Q32" s="574"/>
      <c r="R32" s="574"/>
      <c r="S32" s="574"/>
      <c r="U32" s="415" t="s">
        <v>194</v>
      </c>
      <c r="V32" s="415"/>
      <c r="W32" s="415"/>
      <c r="X32" s="415"/>
      <c r="Y32" s="415"/>
      <c r="Z32" s="415"/>
      <c r="AA32" s="415"/>
      <c r="AB32" s="415"/>
      <c r="AC32" s="415"/>
      <c r="AD32" s="415"/>
      <c r="AE32" s="415"/>
      <c r="AF32" s="415"/>
      <c r="AG32" s="415"/>
      <c r="AH32" s="415"/>
      <c r="AI32" s="415"/>
      <c r="AJ32" s="415"/>
      <c r="AK32" s="415"/>
      <c r="AM32" s="415" t="s">
        <v>195</v>
      </c>
      <c r="AN32" s="415"/>
      <c r="AO32" s="415"/>
      <c r="AP32" s="415"/>
      <c r="AQ32" s="415"/>
      <c r="AR32" s="415"/>
      <c r="AS32" s="415"/>
      <c r="AT32" s="415"/>
      <c r="AU32" s="415"/>
      <c r="AV32" s="415"/>
      <c r="AW32" s="415"/>
      <c r="AX32" s="415"/>
      <c r="AY32" s="415"/>
      <c r="AZ32" s="415"/>
      <c r="BA32" s="415"/>
      <c r="BB32" s="415"/>
      <c r="BC32" s="415"/>
      <c r="BE32" s="415" t="s">
        <v>196</v>
      </c>
      <c r="BF32" s="415"/>
      <c r="BG32" s="415"/>
      <c r="BH32" s="415"/>
      <c r="BI32" s="415"/>
      <c r="BJ32" s="415"/>
      <c r="BK32" s="415"/>
      <c r="BL32" s="415"/>
      <c r="BM32" s="415"/>
      <c r="BN32" s="415"/>
      <c r="BO32" s="415"/>
      <c r="BP32" s="415"/>
      <c r="BQ32" s="415"/>
      <c r="BR32" s="415"/>
      <c r="BS32" s="415"/>
      <c r="BT32" s="415"/>
      <c r="BU32" s="415"/>
      <c r="BW32" s="415" t="s">
        <v>197</v>
      </c>
      <c r="BX32" s="415"/>
      <c r="BY32" s="415"/>
      <c r="BZ32" s="415"/>
      <c r="CA32" s="415"/>
      <c r="CB32" s="415"/>
      <c r="CC32" s="415"/>
      <c r="CD32" s="415"/>
      <c r="CE32" s="415"/>
      <c r="CF32" s="415"/>
      <c r="CG32" s="415"/>
      <c r="CH32" s="415"/>
      <c r="CI32" s="415"/>
      <c r="CJ32" s="415"/>
      <c r="CK32" s="415"/>
      <c r="CL32" s="415"/>
      <c r="CM32" s="415"/>
      <c r="CO32" s="415" t="s">
        <v>198</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199</v>
      </c>
      <c r="D33" s="435"/>
      <c r="E33" s="400" t="s">
        <v>200</v>
      </c>
      <c r="F33" s="400"/>
      <c r="G33" s="400"/>
      <c r="H33" s="400"/>
      <c r="I33" s="400"/>
      <c r="J33" s="400"/>
      <c r="K33" s="400"/>
      <c r="L33" s="400"/>
      <c r="M33" s="400"/>
      <c r="N33" s="400"/>
      <c r="O33" s="400"/>
      <c r="P33" s="400"/>
      <c r="Q33" s="400"/>
      <c r="R33" s="400"/>
      <c r="S33" s="400"/>
      <c r="T33" s="203"/>
      <c r="U33" s="435" t="s">
        <v>199</v>
      </c>
      <c r="V33" s="435"/>
      <c r="W33" s="400" t="s">
        <v>200</v>
      </c>
      <c r="X33" s="400"/>
      <c r="Y33" s="400"/>
      <c r="Z33" s="400"/>
      <c r="AA33" s="400"/>
      <c r="AB33" s="400"/>
      <c r="AC33" s="400"/>
      <c r="AD33" s="400"/>
      <c r="AE33" s="400"/>
      <c r="AF33" s="400"/>
      <c r="AG33" s="400"/>
      <c r="AH33" s="400"/>
      <c r="AI33" s="400"/>
      <c r="AJ33" s="400"/>
      <c r="AK33" s="400"/>
      <c r="AL33" s="203"/>
      <c r="AM33" s="435" t="s">
        <v>199</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199</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簡易水道特別会計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和歌山県市町村総合事務組合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北山振興株式会社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IF('各会計、関係団体の財政状況及び健全化判断比率'!B33="","",'各会計、関係団体の財政状況及び健全化判断比率'!B33)</f>
        <v>地域振興特別会計</v>
      </c>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紀南学園事務組合</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株式会社じゃばらいず北山</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新宮周辺広域市町村圏事務組合（普）</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国民健康保険直営診療所特別会計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新宮周辺広域市町村圏事務組合（公）</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和歌山県地方税回収機構</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和歌山県後期高齢者医療広域連合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和歌山県後期高齢者医療広域連合（特別会計）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東牟婁郡町村新宮市老人福祉施設事務組合（普）</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東牟婁郡町村新宮市老人福祉施設事務組合（公）</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紀南環境衛生事務組合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0"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0" t="s">
        <v>575</v>
      </c>
      <c r="D34" s="1180"/>
      <c r="E34" s="1181"/>
      <c r="F34" s="32">
        <v>11.11</v>
      </c>
      <c r="G34" s="33">
        <v>8.99</v>
      </c>
      <c r="H34" s="33">
        <v>3.23</v>
      </c>
      <c r="I34" s="33">
        <v>3.11</v>
      </c>
      <c r="J34" s="34">
        <v>7.64</v>
      </c>
      <c r="K34" s="22"/>
      <c r="L34" s="22"/>
      <c r="M34" s="22"/>
      <c r="N34" s="22"/>
      <c r="O34" s="22"/>
      <c r="P34" s="22"/>
    </row>
    <row r="35" spans="1:16" ht="39" customHeight="1" x14ac:dyDescent="0.15">
      <c r="A35" s="22"/>
      <c r="B35" s="35"/>
      <c r="C35" s="1174" t="s">
        <v>576</v>
      </c>
      <c r="D35" s="1175"/>
      <c r="E35" s="1176"/>
      <c r="F35" s="36">
        <v>0.83</v>
      </c>
      <c r="G35" s="37">
        <v>0.72</v>
      </c>
      <c r="H35" s="37">
        <v>1.04</v>
      </c>
      <c r="I35" s="37">
        <v>0.39</v>
      </c>
      <c r="J35" s="38">
        <v>0.35</v>
      </c>
      <c r="K35" s="22"/>
      <c r="L35" s="22"/>
      <c r="M35" s="22"/>
      <c r="N35" s="22"/>
      <c r="O35" s="22"/>
      <c r="P35" s="22"/>
    </row>
    <row r="36" spans="1:16" ht="39" customHeight="1" x14ac:dyDescent="0.15">
      <c r="A36" s="22"/>
      <c r="B36" s="35"/>
      <c r="C36" s="1174" t="s">
        <v>577</v>
      </c>
      <c r="D36" s="1175"/>
      <c r="E36" s="1176"/>
      <c r="F36" s="36">
        <v>0</v>
      </c>
      <c r="G36" s="37">
        <v>0</v>
      </c>
      <c r="H36" s="37">
        <v>0.1</v>
      </c>
      <c r="I36" s="37">
        <v>0.02</v>
      </c>
      <c r="J36" s="38">
        <v>0.13</v>
      </c>
      <c r="K36" s="22"/>
      <c r="L36" s="22"/>
      <c r="M36" s="22"/>
      <c r="N36" s="22"/>
      <c r="O36" s="22"/>
      <c r="P36" s="22"/>
    </row>
    <row r="37" spans="1:16" ht="39" customHeight="1" x14ac:dyDescent="0.15">
      <c r="A37" s="22"/>
      <c r="B37" s="35"/>
      <c r="C37" s="1174" t="s">
        <v>578</v>
      </c>
      <c r="D37" s="1175"/>
      <c r="E37" s="1176"/>
      <c r="F37" s="36">
        <v>0</v>
      </c>
      <c r="G37" s="37">
        <v>0.02</v>
      </c>
      <c r="H37" s="37">
        <v>0.02</v>
      </c>
      <c r="I37" s="37">
        <v>0</v>
      </c>
      <c r="J37" s="38">
        <v>0</v>
      </c>
      <c r="K37" s="22"/>
      <c r="L37" s="22"/>
      <c r="M37" s="22"/>
      <c r="N37" s="22"/>
      <c r="O37" s="22"/>
      <c r="P37" s="22"/>
    </row>
    <row r="38" spans="1:16" ht="39" customHeight="1" x14ac:dyDescent="0.15">
      <c r="A38" s="22"/>
      <c r="B38" s="35"/>
      <c r="C38" s="1174" t="s">
        <v>579</v>
      </c>
      <c r="D38" s="1175"/>
      <c r="E38" s="1176"/>
      <c r="F38" s="36">
        <v>0.05</v>
      </c>
      <c r="G38" s="37">
        <v>0.32</v>
      </c>
      <c r="H38" s="37">
        <v>0.24</v>
      </c>
      <c r="I38" s="37">
        <v>0</v>
      </c>
      <c r="J38" s="38">
        <v>0</v>
      </c>
      <c r="K38" s="22"/>
      <c r="L38" s="22"/>
      <c r="M38" s="22"/>
      <c r="N38" s="22"/>
      <c r="O38" s="22"/>
      <c r="P38" s="22"/>
    </row>
    <row r="39" spans="1:16" ht="39" customHeight="1" x14ac:dyDescent="0.15">
      <c r="A39" s="22"/>
      <c r="B39" s="35"/>
      <c r="C39" s="1174" t="s">
        <v>580</v>
      </c>
      <c r="D39" s="1175"/>
      <c r="E39" s="1176"/>
      <c r="F39" s="36">
        <v>0.05</v>
      </c>
      <c r="G39" s="37">
        <v>0</v>
      </c>
      <c r="H39" s="37">
        <v>0.01</v>
      </c>
      <c r="I39" s="37">
        <v>0.08</v>
      </c>
      <c r="J39" s="38">
        <v>0</v>
      </c>
      <c r="K39" s="22"/>
      <c r="L39" s="22"/>
      <c r="M39" s="22"/>
      <c r="N39" s="22"/>
      <c r="O39" s="22"/>
      <c r="P39" s="22"/>
    </row>
    <row r="40" spans="1:16" ht="39" customHeight="1" x14ac:dyDescent="0.15">
      <c r="A40" s="22"/>
      <c r="B40" s="35"/>
      <c r="C40" s="1174" t="s">
        <v>581</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582</v>
      </c>
      <c r="D42" s="1175"/>
      <c r="E42" s="1176"/>
      <c r="F42" s="36" t="s">
        <v>525</v>
      </c>
      <c r="G42" s="37" t="s">
        <v>525</v>
      </c>
      <c r="H42" s="37" t="s">
        <v>525</v>
      </c>
      <c r="I42" s="37" t="s">
        <v>525</v>
      </c>
      <c r="J42" s="38" t="s">
        <v>525</v>
      </c>
      <c r="K42" s="22"/>
      <c r="L42" s="22"/>
      <c r="M42" s="22"/>
      <c r="N42" s="22"/>
      <c r="O42" s="22"/>
      <c r="P42" s="22"/>
    </row>
    <row r="43" spans="1:16" ht="39" customHeight="1" thickBot="1" x14ac:dyDescent="0.2">
      <c r="A43" s="22"/>
      <c r="B43" s="40"/>
      <c r="C43" s="1177" t="s">
        <v>583</v>
      </c>
      <c r="D43" s="1178"/>
      <c r="E43" s="117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YSb0Kq3YbrKFdbCxPlDqc8RtxwQgdtpxiZA4JF5kgczu042vE6qn6LKgERsFwuP3fgYuq94dRQAutHiNlgaUw==" saltValue="Agk+gC9iu6q/TMe/WpFV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108</v>
      </c>
      <c r="L45" s="60">
        <v>106</v>
      </c>
      <c r="M45" s="60">
        <v>111</v>
      </c>
      <c r="N45" s="60">
        <v>129</v>
      </c>
      <c r="O45" s="61">
        <v>149</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15">
      <c r="A48" s="48"/>
      <c r="B48" s="1184"/>
      <c r="C48" s="1185"/>
      <c r="D48" s="62"/>
      <c r="E48" s="1190" t="s">
        <v>15</v>
      </c>
      <c r="F48" s="1190"/>
      <c r="G48" s="1190"/>
      <c r="H48" s="1190"/>
      <c r="I48" s="1190"/>
      <c r="J48" s="1191"/>
      <c r="K48" s="63" t="s">
        <v>525</v>
      </c>
      <c r="L48" s="64">
        <v>16</v>
      </c>
      <c r="M48" s="64">
        <v>19</v>
      </c>
      <c r="N48" s="64">
        <v>15</v>
      </c>
      <c r="O48" s="65">
        <v>24</v>
      </c>
      <c r="P48" s="48"/>
      <c r="Q48" s="48"/>
      <c r="R48" s="48"/>
      <c r="S48" s="48"/>
      <c r="T48" s="48"/>
      <c r="U48" s="48"/>
    </row>
    <row r="49" spans="1:21" ht="30.75" customHeight="1" x14ac:dyDescent="0.15">
      <c r="A49" s="48"/>
      <c r="B49" s="1184"/>
      <c r="C49" s="1185"/>
      <c r="D49" s="62"/>
      <c r="E49" s="1190" t="s">
        <v>16</v>
      </c>
      <c r="F49" s="1190"/>
      <c r="G49" s="1190"/>
      <c r="H49" s="1190"/>
      <c r="I49" s="1190"/>
      <c r="J49" s="1191"/>
      <c r="K49" s="63" t="s">
        <v>525</v>
      </c>
      <c r="L49" s="64" t="s">
        <v>525</v>
      </c>
      <c r="M49" s="64" t="s">
        <v>525</v>
      </c>
      <c r="N49" s="64" t="s">
        <v>525</v>
      </c>
      <c r="O49" s="65" t="s">
        <v>525</v>
      </c>
      <c r="P49" s="48"/>
      <c r="Q49" s="48"/>
      <c r="R49" s="48"/>
      <c r="S49" s="48"/>
      <c r="T49" s="48"/>
      <c r="U49" s="48"/>
    </row>
    <row r="50" spans="1:21" ht="30.75" customHeight="1" x14ac:dyDescent="0.15">
      <c r="A50" s="48"/>
      <c r="B50" s="1184"/>
      <c r="C50" s="1185"/>
      <c r="D50" s="62"/>
      <c r="E50" s="1190" t="s">
        <v>17</v>
      </c>
      <c r="F50" s="1190"/>
      <c r="G50" s="1190"/>
      <c r="H50" s="1190"/>
      <c r="I50" s="1190"/>
      <c r="J50" s="1191"/>
      <c r="K50" s="63" t="s">
        <v>525</v>
      </c>
      <c r="L50" s="64" t="s">
        <v>525</v>
      </c>
      <c r="M50" s="64" t="s">
        <v>525</v>
      </c>
      <c r="N50" s="64" t="s">
        <v>525</v>
      </c>
      <c r="O50" s="65" t="s">
        <v>525</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525</v>
      </c>
      <c r="L51" s="64" t="s">
        <v>525</v>
      </c>
      <c r="M51" s="64" t="s">
        <v>525</v>
      </c>
      <c r="N51" s="64" t="s">
        <v>525</v>
      </c>
      <c r="O51" s="65" t="s">
        <v>525</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102</v>
      </c>
      <c r="L52" s="64">
        <v>102</v>
      </c>
      <c r="M52" s="64">
        <v>105</v>
      </c>
      <c r="N52" s="64">
        <v>115</v>
      </c>
      <c r="O52" s="65">
        <v>139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6</v>
      </c>
      <c r="L53" s="69">
        <v>20</v>
      </c>
      <c r="M53" s="69">
        <v>25</v>
      </c>
      <c r="N53" s="69">
        <v>29</v>
      </c>
      <c r="O53" s="70">
        <v>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eb+MoD1tltR/T2SOg42yKa0uL26ONHVKxlQb6bifeoBEjeci1zid9xqv0346MR809qtAGIEATZFRJXR3tznw==" saltValue="/24TfpgqUMnpV8N742KG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08" t="s">
        <v>30</v>
      </c>
      <c r="C41" s="1209"/>
      <c r="D41" s="102"/>
      <c r="E41" s="1214" t="s">
        <v>31</v>
      </c>
      <c r="F41" s="1214"/>
      <c r="G41" s="1214"/>
      <c r="H41" s="1215"/>
      <c r="I41" s="351">
        <v>1336</v>
      </c>
      <c r="J41" s="352">
        <v>1434</v>
      </c>
      <c r="K41" s="352">
        <v>1431</v>
      </c>
      <c r="L41" s="352">
        <v>1508</v>
      </c>
      <c r="M41" s="353">
        <v>1495</v>
      </c>
    </row>
    <row r="42" spans="2:13" ht="27.75" customHeight="1" x14ac:dyDescent="0.15">
      <c r="B42" s="1210"/>
      <c r="C42" s="1211"/>
      <c r="D42" s="103"/>
      <c r="E42" s="1216" t="s">
        <v>32</v>
      </c>
      <c r="F42" s="1216"/>
      <c r="G42" s="1216"/>
      <c r="H42" s="1217"/>
      <c r="I42" s="354" t="s">
        <v>525</v>
      </c>
      <c r="J42" s="355" t="s">
        <v>525</v>
      </c>
      <c r="K42" s="355" t="s">
        <v>525</v>
      </c>
      <c r="L42" s="355" t="s">
        <v>525</v>
      </c>
      <c r="M42" s="356" t="s">
        <v>525</v>
      </c>
    </row>
    <row r="43" spans="2:13" ht="27.75" customHeight="1" x14ac:dyDescent="0.15">
      <c r="B43" s="1210"/>
      <c r="C43" s="1211"/>
      <c r="D43" s="103"/>
      <c r="E43" s="1216" t="s">
        <v>33</v>
      </c>
      <c r="F43" s="1216"/>
      <c r="G43" s="1216"/>
      <c r="H43" s="1217"/>
      <c r="I43" s="354" t="s">
        <v>525</v>
      </c>
      <c r="J43" s="355">
        <v>102</v>
      </c>
      <c r="K43" s="355">
        <v>192</v>
      </c>
      <c r="L43" s="355">
        <v>246</v>
      </c>
      <c r="M43" s="356">
        <v>238</v>
      </c>
    </row>
    <row r="44" spans="2:13" ht="27.75" customHeight="1" x14ac:dyDescent="0.15">
      <c r="B44" s="1210"/>
      <c r="C44" s="1211"/>
      <c r="D44" s="103"/>
      <c r="E44" s="1216" t="s">
        <v>34</v>
      </c>
      <c r="F44" s="1216"/>
      <c r="G44" s="1216"/>
      <c r="H44" s="1217"/>
      <c r="I44" s="354">
        <v>7</v>
      </c>
      <c r="J44" s="355">
        <v>16</v>
      </c>
      <c r="K44" s="355">
        <v>1</v>
      </c>
      <c r="L44" s="355">
        <v>23</v>
      </c>
      <c r="M44" s="356">
        <v>22</v>
      </c>
    </row>
    <row r="45" spans="2:13" ht="27.75" customHeight="1" x14ac:dyDescent="0.15">
      <c r="B45" s="1210"/>
      <c r="C45" s="1211"/>
      <c r="D45" s="103"/>
      <c r="E45" s="1216" t="s">
        <v>35</v>
      </c>
      <c r="F45" s="1216"/>
      <c r="G45" s="1216"/>
      <c r="H45" s="1217"/>
      <c r="I45" s="354">
        <v>265</v>
      </c>
      <c r="J45" s="355">
        <v>255</v>
      </c>
      <c r="K45" s="355">
        <v>234</v>
      </c>
      <c r="L45" s="355">
        <v>232</v>
      </c>
      <c r="M45" s="356">
        <v>223</v>
      </c>
    </row>
    <row r="46" spans="2:13" ht="27.75" customHeight="1" x14ac:dyDescent="0.15">
      <c r="B46" s="1210"/>
      <c r="C46" s="1211"/>
      <c r="D46" s="104"/>
      <c r="E46" s="1216" t="s">
        <v>36</v>
      </c>
      <c r="F46" s="1216"/>
      <c r="G46" s="1216"/>
      <c r="H46" s="1217"/>
      <c r="I46" s="354" t="s">
        <v>525</v>
      </c>
      <c r="J46" s="355" t="s">
        <v>525</v>
      </c>
      <c r="K46" s="355" t="s">
        <v>525</v>
      </c>
      <c r="L46" s="355" t="s">
        <v>525</v>
      </c>
      <c r="M46" s="356" t="s">
        <v>525</v>
      </c>
    </row>
    <row r="47" spans="2:13" ht="27.75" customHeight="1" x14ac:dyDescent="0.15">
      <c r="B47" s="1210"/>
      <c r="C47" s="1211"/>
      <c r="D47" s="105"/>
      <c r="E47" s="1218" t="s">
        <v>37</v>
      </c>
      <c r="F47" s="1219"/>
      <c r="G47" s="1219"/>
      <c r="H47" s="1220"/>
      <c r="I47" s="354" t="s">
        <v>525</v>
      </c>
      <c r="J47" s="355" t="s">
        <v>525</v>
      </c>
      <c r="K47" s="355" t="s">
        <v>525</v>
      </c>
      <c r="L47" s="355" t="s">
        <v>525</v>
      </c>
      <c r="M47" s="356" t="s">
        <v>525</v>
      </c>
    </row>
    <row r="48" spans="2:13" ht="27.75" customHeight="1" x14ac:dyDescent="0.15">
      <c r="B48" s="1210"/>
      <c r="C48" s="1211"/>
      <c r="D48" s="103"/>
      <c r="E48" s="1216" t="s">
        <v>38</v>
      </c>
      <c r="F48" s="1216"/>
      <c r="G48" s="1216"/>
      <c r="H48" s="1217"/>
      <c r="I48" s="354" t="s">
        <v>525</v>
      </c>
      <c r="J48" s="355" t="s">
        <v>525</v>
      </c>
      <c r="K48" s="355" t="s">
        <v>525</v>
      </c>
      <c r="L48" s="355" t="s">
        <v>525</v>
      </c>
      <c r="M48" s="356" t="s">
        <v>525</v>
      </c>
    </row>
    <row r="49" spans="2:13" ht="27.75" customHeight="1" x14ac:dyDescent="0.15">
      <c r="B49" s="1212"/>
      <c r="C49" s="1213"/>
      <c r="D49" s="103"/>
      <c r="E49" s="1216" t="s">
        <v>39</v>
      </c>
      <c r="F49" s="1216"/>
      <c r="G49" s="1216"/>
      <c r="H49" s="1217"/>
      <c r="I49" s="354" t="s">
        <v>525</v>
      </c>
      <c r="J49" s="355" t="s">
        <v>525</v>
      </c>
      <c r="K49" s="355" t="s">
        <v>525</v>
      </c>
      <c r="L49" s="355" t="s">
        <v>525</v>
      </c>
      <c r="M49" s="356" t="s">
        <v>525</v>
      </c>
    </row>
    <row r="50" spans="2:13" ht="27.75" customHeight="1" x14ac:dyDescent="0.15">
      <c r="B50" s="1221" t="s">
        <v>40</v>
      </c>
      <c r="C50" s="1222"/>
      <c r="D50" s="106"/>
      <c r="E50" s="1216" t="s">
        <v>41</v>
      </c>
      <c r="F50" s="1216"/>
      <c r="G50" s="1216"/>
      <c r="H50" s="1217"/>
      <c r="I50" s="354">
        <v>1777</v>
      </c>
      <c r="J50" s="355">
        <v>1885</v>
      </c>
      <c r="K50" s="355">
        <v>1604</v>
      </c>
      <c r="L50" s="355">
        <v>1778</v>
      </c>
      <c r="M50" s="356">
        <v>2159</v>
      </c>
    </row>
    <row r="51" spans="2:13" ht="27.75" customHeight="1" x14ac:dyDescent="0.15">
      <c r="B51" s="1210"/>
      <c r="C51" s="1211"/>
      <c r="D51" s="103"/>
      <c r="E51" s="1216" t="s">
        <v>42</v>
      </c>
      <c r="F51" s="1216"/>
      <c r="G51" s="1216"/>
      <c r="H51" s="1217"/>
      <c r="I51" s="354" t="s">
        <v>525</v>
      </c>
      <c r="J51" s="355" t="s">
        <v>525</v>
      </c>
      <c r="K51" s="355" t="s">
        <v>525</v>
      </c>
      <c r="L51" s="355" t="s">
        <v>525</v>
      </c>
      <c r="M51" s="356" t="s">
        <v>525</v>
      </c>
    </row>
    <row r="52" spans="2:13" ht="27.75" customHeight="1" x14ac:dyDescent="0.15">
      <c r="B52" s="1212"/>
      <c r="C52" s="1213"/>
      <c r="D52" s="103"/>
      <c r="E52" s="1216" t="s">
        <v>43</v>
      </c>
      <c r="F52" s="1216"/>
      <c r="G52" s="1216"/>
      <c r="H52" s="1217"/>
      <c r="I52" s="354">
        <v>1058</v>
      </c>
      <c r="J52" s="355">
        <v>1120</v>
      </c>
      <c r="K52" s="355">
        <v>1079</v>
      </c>
      <c r="L52" s="355">
        <v>1122</v>
      </c>
      <c r="M52" s="356">
        <v>1086</v>
      </c>
    </row>
    <row r="53" spans="2:13" ht="27.75" customHeight="1" thickBot="1" x14ac:dyDescent="0.2">
      <c r="B53" s="1223" t="s">
        <v>44</v>
      </c>
      <c r="C53" s="1224"/>
      <c r="D53" s="107"/>
      <c r="E53" s="1225" t="s">
        <v>45</v>
      </c>
      <c r="F53" s="1225"/>
      <c r="G53" s="1225"/>
      <c r="H53" s="1226"/>
      <c r="I53" s="357">
        <v>-1227</v>
      </c>
      <c r="J53" s="358">
        <v>-1199</v>
      </c>
      <c r="K53" s="358">
        <v>-825</v>
      </c>
      <c r="L53" s="358">
        <v>-890</v>
      </c>
      <c r="M53" s="359">
        <v>-1268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AqYL/PtwgvH71INaWS1O1yfsPDDVuJfE1nUebFMBGt76oQHLpivxVD61TmpGWgwvluH3c5BqhWAogx9Z/aLA==" saltValue="KfK86C+zqVX0ZzpTSD/B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5" t="s">
        <v>48</v>
      </c>
      <c r="D55" s="1235"/>
      <c r="E55" s="1236"/>
      <c r="F55" s="119">
        <v>282</v>
      </c>
      <c r="G55" s="119">
        <v>332</v>
      </c>
      <c r="H55" s="120">
        <v>413</v>
      </c>
    </row>
    <row r="56" spans="2:8" ht="52.5" customHeight="1" x14ac:dyDescent="0.15">
      <c r="B56" s="121"/>
      <c r="C56" s="1237" t="s">
        <v>49</v>
      </c>
      <c r="D56" s="1237"/>
      <c r="E56" s="1238"/>
      <c r="F56" s="122">
        <v>75</v>
      </c>
      <c r="G56" s="122">
        <v>75</v>
      </c>
      <c r="H56" s="123">
        <v>75</v>
      </c>
    </row>
    <row r="57" spans="2:8" ht="53.25" customHeight="1" x14ac:dyDescent="0.15">
      <c r="B57" s="121"/>
      <c r="C57" s="1239" t="s">
        <v>50</v>
      </c>
      <c r="D57" s="1239"/>
      <c r="E57" s="1240"/>
      <c r="F57" s="124">
        <v>1249</v>
      </c>
      <c r="G57" s="124">
        <v>1345</v>
      </c>
      <c r="H57" s="125">
        <v>1645</v>
      </c>
    </row>
    <row r="58" spans="2:8" ht="45.75" customHeight="1" x14ac:dyDescent="0.15">
      <c r="B58" s="126"/>
      <c r="C58" s="1227" t="s">
        <v>605</v>
      </c>
      <c r="D58" s="1228"/>
      <c r="E58" s="1229"/>
      <c r="F58" s="127">
        <v>684</v>
      </c>
      <c r="G58" s="127">
        <v>766</v>
      </c>
      <c r="H58" s="128">
        <v>1053</v>
      </c>
    </row>
    <row r="59" spans="2:8" ht="45.75" customHeight="1" x14ac:dyDescent="0.15">
      <c r="B59" s="126"/>
      <c r="C59" s="1227" t="s">
        <v>606</v>
      </c>
      <c r="D59" s="1228"/>
      <c r="E59" s="1229"/>
      <c r="F59" s="127">
        <v>246</v>
      </c>
      <c r="G59" s="127">
        <v>226</v>
      </c>
      <c r="H59" s="128">
        <v>226</v>
      </c>
    </row>
    <row r="60" spans="2:8" ht="45.75" customHeight="1" x14ac:dyDescent="0.15">
      <c r="B60" s="126"/>
      <c r="C60" s="1227" t="s">
        <v>607</v>
      </c>
      <c r="D60" s="1228"/>
      <c r="E60" s="1229"/>
      <c r="F60" s="127">
        <v>161</v>
      </c>
      <c r="G60" s="127">
        <v>150</v>
      </c>
      <c r="H60" s="128">
        <v>150</v>
      </c>
    </row>
    <row r="61" spans="2:8" ht="45.75" customHeight="1" x14ac:dyDescent="0.15">
      <c r="B61" s="126"/>
      <c r="C61" s="1227" t="s">
        <v>608</v>
      </c>
      <c r="D61" s="1228"/>
      <c r="E61" s="1229"/>
      <c r="F61" s="127">
        <v>100</v>
      </c>
      <c r="G61" s="127">
        <v>100</v>
      </c>
      <c r="H61" s="128">
        <v>100</v>
      </c>
    </row>
    <row r="62" spans="2:8" ht="45.75" customHeight="1" thickBot="1" x14ac:dyDescent="0.2">
      <c r="B62" s="129"/>
      <c r="C62" s="1230" t="s">
        <v>609</v>
      </c>
      <c r="D62" s="1231"/>
      <c r="E62" s="1232"/>
      <c r="F62" s="130">
        <v>45</v>
      </c>
      <c r="G62" s="130">
        <v>45</v>
      </c>
      <c r="H62" s="131">
        <v>52</v>
      </c>
    </row>
    <row r="63" spans="2:8" ht="52.5" customHeight="1" thickBot="1" x14ac:dyDescent="0.2">
      <c r="B63" s="132"/>
      <c r="C63" s="1233" t="s">
        <v>51</v>
      </c>
      <c r="D63" s="1233"/>
      <c r="E63" s="1234"/>
      <c r="F63" s="133">
        <v>1606</v>
      </c>
      <c r="G63" s="133">
        <v>1752</v>
      </c>
      <c r="H63" s="134">
        <v>2133</v>
      </c>
    </row>
    <row r="64" spans="2:8" x14ac:dyDescent="0.15"/>
  </sheetData>
  <sheetProtection algorithmName="SHA-512" hashValue="rWA3c29shj4eN5OZfhLWl1QJ0VZrgNECo/peBpCUGgLsk45GFr6qCHSB0mXl7Eos1ruI6/U3LHkj5e9U3rh8cA==" saltValue="j2sfYrjd1M9X6OwA4EZs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T62" sqref="AT62"/>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614</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567</v>
      </c>
      <c r="BQ50" s="1274"/>
      <c r="BR50" s="1274"/>
      <c r="BS50" s="1274"/>
      <c r="BT50" s="1274"/>
      <c r="BU50" s="1274"/>
      <c r="BV50" s="1274"/>
      <c r="BW50" s="1274"/>
      <c r="BX50" s="1274" t="s">
        <v>568</v>
      </c>
      <c r="BY50" s="1274"/>
      <c r="BZ50" s="1274"/>
      <c r="CA50" s="1274"/>
      <c r="CB50" s="1274"/>
      <c r="CC50" s="1274"/>
      <c r="CD50" s="1274"/>
      <c r="CE50" s="1274"/>
      <c r="CF50" s="1274" t="s">
        <v>569</v>
      </c>
      <c r="CG50" s="1274"/>
      <c r="CH50" s="1274"/>
      <c r="CI50" s="1274"/>
      <c r="CJ50" s="1274"/>
      <c r="CK50" s="1274"/>
      <c r="CL50" s="1274"/>
      <c r="CM50" s="1274"/>
      <c r="CN50" s="1274" t="s">
        <v>570</v>
      </c>
      <c r="CO50" s="1274"/>
      <c r="CP50" s="1274"/>
      <c r="CQ50" s="1274"/>
      <c r="CR50" s="1274"/>
      <c r="CS50" s="1274"/>
      <c r="CT50" s="1274"/>
      <c r="CU50" s="1274"/>
      <c r="CV50" s="1274" t="s">
        <v>571</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615</v>
      </c>
      <c r="AO51" s="1278"/>
      <c r="AP51" s="1278"/>
      <c r="AQ51" s="1278"/>
      <c r="AR51" s="1278"/>
      <c r="AS51" s="1278"/>
      <c r="AT51" s="1278"/>
      <c r="AU51" s="1278"/>
      <c r="AV51" s="1278"/>
      <c r="AW51" s="1278"/>
      <c r="AX51" s="1278"/>
      <c r="AY51" s="1278"/>
      <c r="AZ51" s="1278"/>
      <c r="BA51" s="1278"/>
      <c r="BB51" s="1278" t="s">
        <v>616</v>
      </c>
      <c r="BC51" s="1278"/>
      <c r="BD51" s="1278"/>
      <c r="BE51" s="1278"/>
      <c r="BF51" s="1278"/>
      <c r="BG51" s="1278"/>
      <c r="BH51" s="1278"/>
      <c r="BI51" s="1278"/>
      <c r="BJ51" s="1278"/>
      <c r="BK51" s="1278"/>
      <c r="BL51" s="1278"/>
      <c r="BM51" s="1278"/>
      <c r="BN51" s="1278"/>
      <c r="BO51" s="1278"/>
      <c r="BP51" s="1279"/>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617</v>
      </c>
      <c r="BC53" s="1278"/>
      <c r="BD53" s="1278"/>
      <c r="BE53" s="1278"/>
      <c r="BF53" s="1278"/>
      <c r="BG53" s="1278"/>
      <c r="BH53" s="1278"/>
      <c r="BI53" s="1278"/>
      <c r="BJ53" s="1278"/>
      <c r="BK53" s="1278"/>
      <c r="BL53" s="1278"/>
      <c r="BM53" s="1278"/>
      <c r="BN53" s="1278"/>
      <c r="BO53" s="1278"/>
      <c r="BP53" s="1279"/>
      <c r="BQ53" s="1280"/>
      <c r="BR53" s="1280"/>
      <c r="BS53" s="1280"/>
      <c r="BT53" s="1280"/>
      <c r="BU53" s="1280"/>
      <c r="BV53" s="1280"/>
      <c r="BW53" s="1280"/>
      <c r="BX53" s="1280">
        <v>49.9</v>
      </c>
      <c r="BY53" s="1280"/>
      <c r="BZ53" s="1280"/>
      <c r="CA53" s="1280"/>
      <c r="CB53" s="1280"/>
      <c r="CC53" s="1280"/>
      <c r="CD53" s="1280"/>
      <c r="CE53" s="1280"/>
      <c r="CF53" s="1280">
        <v>51.8</v>
      </c>
      <c r="CG53" s="1280"/>
      <c r="CH53" s="1280"/>
      <c r="CI53" s="1280"/>
      <c r="CJ53" s="1280"/>
      <c r="CK53" s="1280"/>
      <c r="CL53" s="1280"/>
      <c r="CM53" s="1280"/>
      <c r="CN53" s="1280">
        <v>49.5</v>
      </c>
      <c r="CO53" s="1280"/>
      <c r="CP53" s="1280"/>
      <c r="CQ53" s="1280"/>
      <c r="CR53" s="1280"/>
      <c r="CS53" s="1280"/>
      <c r="CT53" s="1280"/>
      <c r="CU53" s="1280"/>
      <c r="CV53" s="1280">
        <v>51.6</v>
      </c>
      <c r="CW53" s="1280"/>
      <c r="CX53" s="1280"/>
      <c r="CY53" s="1280"/>
      <c r="CZ53" s="1280"/>
      <c r="DA53" s="1280"/>
      <c r="DB53" s="1280"/>
      <c r="DC53" s="1280"/>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1257"/>
      <c r="B55" s="1249"/>
      <c r="G55" s="1268"/>
      <c r="H55" s="1268"/>
      <c r="I55" s="1268"/>
      <c r="J55" s="1268"/>
      <c r="K55" s="1277"/>
      <c r="L55" s="1277"/>
      <c r="M55" s="1277"/>
      <c r="N55" s="1277"/>
      <c r="AN55" s="1274" t="s">
        <v>618</v>
      </c>
      <c r="AO55" s="1274"/>
      <c r="AP55" s="1274"/>
      <c r="AQ55" s="1274"/>
      <c r="AR55" s="1274"/>
      <c r="AS55" s="1274"/>
      <c r="AT55" s="1274"/>
      <c r="AU55" s="1274"/>
      <c r="AV55" s="1274"/>
      <c r="AW55" s="1274"/>
      <c r="AX55" s="1274"/>
      <c r="AY55" s="1274"/>
      <c r="AZ55" s="1274"/>
      <c r="BA55" s="1274"/>
      <c r="BB55" s="1278" t="s">
        <v>616</v>
      </c>
      <c r="BC55" s="1278"/>
      <c r="BD55" s="1278"/>
      <c r="BE55" s="1278"/>
      <c r="BF55" s="1278"/>
      <c r="BG55" s="1278"/>
      <c r="BH55" s="1278"/>
      <c r="BI55" s="1278"/>
      <c r="BJ55" s="1278"/>
      <c r="BK55" s="1278"/>
      <c r="BL55" s="1278"/>
      <c r="BM55" s="1278"/>
      <c r="BN55" s="1278"/>
      <c r="BO55" s="1278"/>
      <c r="BP55" s="1279"/>
      <c r="BQ55" s="1280"/>
      <c r="BR55" s="1280"/>
      <c r="BS55" s="1280"/>
      <c r="BT55" s="1280"/>
      <c r="BU55" s="1280"/>
      <c r="BV55" s="1280"/>
      <c r="BW55" s="1280"/>
      <c r="BX55" s="1280">
        <v>0</v>
      </c>
      <c r="BY55" s="1280"/>
      <c r="BZ55" s="1280"/>
      <c r="CA55" s="1280"/>
      <c r="CB55" s="1280"/>
      <c r="CC55" s="1280"/>
      <c r="CD55" s="1280"/>
      <c r="CE55" s="1280"/>
      <c r="CF55" s="1280">
        <v>0</v>
      </c>
      <c r="CG55" s="1280"/>
      <c r="CH55" s="1280"/>
      <c r="CI55" s="1280"/>
      <c r="CJ55" s="1280"/>
      <c r="CK55" s="1280"/>
      <c r="CL55" s="1280"/>
      <c r="CM55" s="1280"/>
      <c r="CN55" s="1280">
        <v>0</v>
      </c>
      <c r="CO55" s="1280"/>
      <c r="CP55" s="1280"/>
      <c r="CQ55" s="1280"/>
      <c r="CR55" s="1280"/>
      <c r="CS55" s="1280"/>
      <c r="CT55" s="1280"/>
      <c r="CU55" s="1280"/>
      <c r="CV55" s="1280">
        <v>0</v>
      </c>
      <c r="CW55" s="1280"/>
      <c r="CX55" s="1280"/>
      <c r="CY55" s="1280"/>
      <c r="CZ55" s="1280"/>
      <c r="DA55" s="1280"/>
      <c r="DB55" s="1280"/>
      <c r="DC55" s="1280"/>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7" customFormat="1" x14ac:dyDescent="0.15">
      <c r="B57" s="1281"/>
      <c r="G57" s="1268"/>
      <c r="H57" s="1268"/>
      <c r="I57" s="1282"/>
      <c r="J57" s="1282"/>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617</v>
      </c>
      <c r="BC57" s="1278"/>
      <c r="BD57" s="1278"/>
      <c r="BE57" s="1278"/>
      <c r="BF57" s="1278"/>
      <c r="BG57" s="1278"/>
      <c r="BH57" s="1278"/>
      <c r="BI57" s="1278"/>
      <c r="BJ57" s="1278"/>
      <c r="BK57" s="1278"/>
      <c r="BL57" s="1278"/>
      <c r="BM57" s="1278"/>
      <c r="BN57" s="1278"/>
      <c r="BO57" s="1278"/>
      <c r="BP57" s="1279"/>
      <c r="BQ57" s="1280"/>
      <c r="BR57" s="1280"/>
      <c r="BS57" s="1280"/>
      <c r="BT57" s="1280"/>
      <c r="BU57" s="1280"/>
      <c r="BV57" s="1280"/>
      <c r="BW57" s="1280"/>
      <c r="BX57" s="1280">
        <v>59.4</v>
      </c>
      <c r="BY57" s="1280"/>
      <c r="BZ57" s="1280"/>
      <c r="CA57" s="1280"/>
      <c r="CB57" s="1280"/>
      <c r="CC57" s="1280"/>
      <c r="CD57" s="1280"/>
      <c r="CE57" s="1280"/>
      <c r="CF57" s="1280">
        <v>60.4</v>
      </c>
      <c r="CG57" s="1280"/>
      <c r="CH57" s="1280"/>
      <c r="CI57" s="1280"/>
      <c r="CJ57" s="1280"/>
      <c r="CK57" s="1280"/>
      <c r="CL57" s="1280"/>
      <c r="CM57" s="1280"/>
      <c r="CN57" s="1280">
        <v>61.5</v>
      </c>
      <c r="CO57" s="1280"/>
      <c r="CP57" s="1280"/>
      <c r="CQ57" s="1280"/>
      <c r="CR57" s="1280"/>
      <c r="CS57" s="1280"/>
      <c r="CT57" s="1280"/>
      <c r="CU57" s="1280"/>
      <c r="CV57" s="1280">
        <v>61</v>
      </c>
      <c r="CW57" s="1280"/>
      <c r="CX57" s="1280"/>
      <c r="CY57" s="1280"/>
      <c r="CZ57" s="1280"/>
      <c r="DA57" s="1280"/>
      <c r="DB57" s="1280"/>
      <c r="DC57" s="1280"/>
      <c r="DD57" s="1283"/>
      <c r="DE57" s="1281"/>
    </row>
    <row r="58" spans="1:109" s="1257" customFormat="1" x14ac:dyDescent="0.15">
      <c r="A58" s="1243"/>
      <c r="B58" s="1281"/>
      <c r="G58" s="1268"/>
      <c r="H58" s="1268"/>
      <c r="I58" s="1282"/>
      <c r="J58" s="1282"/>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7" customFormat="1" x14ac:dyDescent="0.15">
      <c r="A59" s="1243"/>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7" customFormat="1" x14ac:dyDescent="0.15">
      <c r="A60" s="1243"/>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7" customFormat="1" x14ac:dyDescent="0.15">
      <c r="A61" s="1243"/>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9" t="s">
        <v>619</v>
      </c>
    </row>
    <row r="64" spans="1:109" x14ac:dyDescent="0.15">
      <c r="B64" s="1249"/>
      <c r="G64" s="1256"/>
      <c r="I64" s="1290"/>
      <c r="J64" s="1290"/>
      <c r="K64" s="1290"/>
      <c r="L64" s="1290"/>
      <c r="M64" s="1290"/>
      <c r="N64" s="1291"/>
      <c r="AM64" s="1256"/>
      <c r="AN64" s="1256" t="s">
        <v>612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2"/>
      <c r="I70" s="1292"/>
      <c r="J70" s="1293"/>
      <c r="K70" s="1293"/>
      <c r="L70" s="1294"/>
      <c r="M70" s="1293"/>
      <c r="N70" s="1294"/>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5"/>
      <c r="I71" s="1296"/>
      <c r="J71" s="1293"/>
      <c r="K71" s="1293"/>
      <c r="L71" s="1294"/>
      <c r="M71" s="1293"/>
      <c r="N71" s="1294"/>
      <c r="AM71" s="1295"/>
      <c r="AN71" s="1243" t="s">
        <v>614</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567</v>
      </c>
      <c r="BQ72" s="1274"/>
      <c r="BR72" s="1274"/>
      <c r="BS72" s="1274"/>
      <c r="BT72" s="1274"/>
      <c r="BU72" s="1274"/>
      <c r="BV72" s="1274"/>
      <c r="BW72" s="1274"/>
      <c r="BX72" s="1274" t="s">
        <v>568</v>
      </c>
      <c r="BY72" s="1274"/>
      <c r="BZ72" s="1274"/>
      <c r="CA72" s="1274"/>
      <c r="CB72" s="1274"/>
      <c r="CC72" s="1274"/>
      <c r="CD72" s="1274"/>
      <c r="CE72" s="1274"/>
      <c r="CF72" s="1274" t="s">
        <v>569</v>
      </c>
      <c r="CG72" s="1274"/>
      <c r="CH72" s="1274"/>
      <c r="CI72" s="1274"/>
      <c r="CJ72" s="1274"/>
      <c r="CK72" s="1274"/>
      <c r="CL72" s="1274"/>
      <c r="CM72" s="1274"/>
      <c r="CN72" s="1274" t="s">
        <v>570</v>
      </c>
      <c r="CO72" s="1274"/>
      <c r="CP72" s="1274"/>
      <c r="CQ72" s="1274"/>
      <c r="CR72" s="1274"/>
      <c r="CS72" s="1274"/>
      <c r="CT72" s="1274"/>
      <c r="CU72" s="1274"/>
      <c r="CV72" s="1274" t="s">
        <v>571</v>
      </c>
      <c r="CW72" s="1274"/>
      <c r="CX72" s="1274"/>
      <c r="CY72" s="1274"/>
      <c r="CZ72" s="1274"/>
      <c r="DA72" s="1274"/>
      <c r="DB72" s="1274"/>
      <c r="DC72" s="1274"/>
    </row>
    <row r="73" spans="2:107" x14ac:dyDescent="0.15">
      <c r="B73" s="1249"/>
      <c r="G73" s="1275"/>
      <c r="H73" s="1275"/>
      <c r="I73" s="1275"/>
      <c r="J73" s="1275"/>
      <c r="K73" s="1297"/>
      <c r="L73" s="1297"/>
      <c r="M73" s="1297"/>
      <c r="N73" s="1297"/>
      <c r="AM73" s="1267"/>
      <c r="AN73" s="1278" t="s">
        <v>615</v>
      </c>
      <c r="AO73" s="1278"/>
      <c r="AP73" s="1278"/>
      <c r="AQ73" s="1278"/>
      <c r="AR73" s="1278"/>
      <c r="AS73" s="1278"/>
      <c r="AT73" s="1278"/>
      <c r="AU73" s="1278"/>
      <c r="AV73" s="1278"/>
      <c r="AW73" s="1278"/>
      <c r="AX73" s="1278"/>
      <c r="AY73" s="1278"/>
      <c r="AZ73" s="1278"/>
      <c r="BA73" s="1278"/>
      <c r="BB73" s="1278" t="s">
        <v>616</v>
      </c>
      <c r="BC73" s="1278"/>
      <c r="BD73" s="1278"/>
      <c r="BE73" s="1278"/>
      <c r="BF73" s="1278"/>
      <c r="BG73" s="1278"/>
      <c r="BH73" s="1278"/>
      <c r="BI73" s="1278"/>
      <c r="BJ73" s="1278"/>
      <c r="BK73" s="1278"/>
      <c r="BL73" s="1278"/>
      <c r="BM73" s="1278"/>
      <c r="BN73" s="1278"/>
      <c r="BO73" s="1278"/>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x14ac:dyDescent="0.15">
      <c r="B74" s="1249"/>
      <c r="G74" s="1275"/>
      <c r="H74" s="1275"/>
      <c r="I74" s="1275"/>
      <c r="J74" s="1275"/>
      <c r="K74" s="1297"/>
      <c r="L74" s="1297"/>
      <c r="M74" s="1297"/>
      <c r="N74" s="1297"/>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621</v>
      </c>
      <c r="BC75" s="1278"/>
      <c r="BD75" s="1278"/>
      <c r="BE75" s="1278"/>
      <c r="BF75" s="1278"/>
      <c r="BG75" s="1278"/>
      <c r="BH75" s="1278"/>
      <c r="BI75" s="1278"/>
      <c r="BJ75" s="1278"/>
      <c r="BK75" s="1278"/>
      <c r="BL75" s="1278"/>
      <c r="BM75" s="1278"/>
      <c r="BN75" s="1278"/>
      <c r="BO75" s="1278"/>
      <c r="BP75" s="1280">
        <v>2</v>
      </c>
      <c r="BQ75" s="1280"/>
      <c r="BR75" s="1280"/>
      <c r="BS75" s="1280"/>
      <c r="BT75" s="1280"/>
      <c r="BU75" s="1280"/>
      <c r="BV75" s="1280"/>
      <c r="BW75" s="1280"/>
      <c r="BX75" s="1280">
        <v>2.8</v>
      </c>
      <c r="BY75" s="1280"/>
      <c r="BZ75" s="1280"/>
      <c r="CA75" s="1280"/>
      <c r="CB75" s="1280"/>
      <c r="CC75" s="1280"/>
      <c r="CD75" s="1280"/>
      <c r="CE75" s="1280"/>
      <c r="CF75" s="1280">
        <v>4.2</v>
      </c>
      <c r="CG75" s="1280"/>
      <c r="CH75" s="1280"/>
      <c r="CI75" s="1280"/>
      <c r="CJ75" s="1280"/>
      <c r="CK75" s="1280"/>
      <c r="CL75" s="1280"/>
      <c r="CM75" s="1280"/>
      <c r="CN75" s="1280">
        <v>5.9</v>
      </c>
      <c r="CO75" s="1280"/>
      <c r="CP75" s="1280"/>
      <c r="CQ75" s="1280"/>
      <c r="CR75" s="1280"/>
      <c r="CS75" s="1280"/>
      <c r="CT75" s="1280"/>
      <c r="CU75" s="1280"/>
      <c r="CV75" s="1280">
        <v>6.3</v>
      </c>
      <c r="CW75" s="1280"/>
      <c r="CX75" s="1280"/>
      <c r="CY75" s="1280"/>
      <c r="CZ75" s="1280"/>
      <c r="DA75" s="1280"/>
      <c r="DB75" s="1280"/>
      <c r="DC75" s="1280"/>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1249"/>
      <c r="G77" s="1268"/>
      <c r="H77" s="1268"/>
      <c r="I77" s="1268"/>
      <c r="J77" s="1268"/>
      <c r="K77" s="1297"/>
      <c r="L77" s="1297"/>
      <c r="M77" s="1297"/>
      <c r="N77" s="1297"/>
      <c r="AN77" s="1274" t="s">
        <v>618</v>
      </c>
      <c r="AO77" s="1274"/>
      <c r="AP77" s="1274"/>
      <c r="AQ77" s="1274"/>
      <c r="AR77" s="1274"/>
      <c r="AS77" s="1274"/>
      <c r="AT77" s="1274"/>
      <c r="AU77" s="1274"/>
      <c r="AV77" s="1274"/>
      <c r="AW77" s="1274"/>
      <c r="AX77" s="1274"/>
      <c r="AY77" s="1274"/>
      <c r="AZ77" s="1274"/>
      <c r="BA77" s="1274"/>
      <c r="BB77" s="1278" t="s">
        <v>616</v>
      </c>
      <c r="BC77" s="1278"/>
      <c r="BD77" s="1278"/>
      <c r="BE77" s="1278"/>
      <c r="BF77" s="1278"/>
      <c r="BG77" s="1278"/>
      <c r="BH77" s="1278"/>
      <c r="BI77" s="1278"/>
      <c r="BJ77" s="1278"/>
      <c r="BK77" s="1278"/>
      <c r="BL77" s="1278"/>
      <c r="BM77" s="1278"/>
      <c r="BN77" s="1278"/>
      <c r="BO77" s="1278"/>
      <c r="BP77" s="1280">
        <v>0</v>
      </c>
      <c r="BQ77" s="1280"/>
      <c r="BR77" s="1280"/>
      <c r="BS77" s="1280"/>
      <c r="BT77" s="1280"/>
      <c r="BU77" s="1280"/>
      <c r="BV77" s="1280"/>
      <c r="BW77" s="1280"/>
      <c r="BX77" s="1280">
        <v>0</v>
      </c>
      <c r="BY77" s="1280"/>
      <c r="BZ77" s="1280"/>
      <c r="CA77" s="1280"/>
      <c r="CB77" s="1280"/>
      <c r="CC77" s="1280"/>
      <c r="CD77" s="1280"/>
      <c r="CE77" s="1280"/>
      <c r="CF77" s="1280">
        <v>0</v>
      </c>
      <c r="CG77" s="1280"/>
      <c r="CH77" s="1280"/>
      <c r="CI77" s="1280"/>
      <c r="CJ77" s="1280"/>
      <c r="CK77" s="1280"/>
      <c r="CL77" s="1280"/>
      <c r="CM77" s="1280"/>
      <c r="CN77" s="1280">
        <v>0</v>
      </c>
      <c r="CO77" s="1280"/>
      <c r="CP77" s="1280"/>
      <c r="CQ77" s="1280"/>
      <c r="CR77" s="1280"/>
      <c r="CS77" s="1280"/>
      <c r="CT77" s="1280"/>
      <c r="CU77" s="1280"/>
      <c r="CV77" s="1280">
        <v>0</v>
      </c>
      <c r="CW77" s="1280"/>
      <c r="CX77" s="1280"/>
      <c r="CY77" s="1280"/>
      <c r="CZ77" s="1280"/>
      <c r="DA77" s="1280"/>
      <c r="DB77" s="1280"/>
      <c r="DC77" s="1280"/>
    </row>
    <row r="78" spans="2:107" x14ac:dyDescent="0.15">
      <c r="B78" s="1249"/>
      <c r="G78" s="1268"/>
      <c r="H78" s="1268"/>
      <c r="I78" s="1268"/>
      <c r="J78" s="1268"/>
      <c r="K78" s="1297"/>
      <c r="L78" s="1297"/>
      <c r="M78" s="1297"/>
      <c r="N78" s="1297"/>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1249"/>
      <c r="G79" s="1268"/>
      <c r="H79" s="1268"/>
      <c r="I79" s="1282"/>
      <c r="J79" s="1282"/>
      <c r="K79" s="1298"/>
      <c r="L79" s="1298"/>
      <c r="M79" s="1298"/>
      <c r="N79" s="1298"/>
      <c r="AN79" s="1274"/>
      <c r="AO79" s="1274"/>
      <c r="AP79" s="1274"/>
      <c r="AQ79" s="1274"/>
      <c r="AR79" s="1274"/>
      <c r="AS79" s="1274"/>
      <c r="AT79" s="1274"/>
      <c r="AU79" s="1274"/>
      <c r="AV79" s="1274"/>
      <c r="AW79" s="1274"/>
      <c r="AX79" s="1274"/>
      <c r="AY79" s="1274"/>
      <c r="AZ79" s="1274"/>
      <c r="BA79" s="1274"/>
      <c r="BB79" s="1278" t="s">
        <v>621</v>
      </c>
      <c r="BC79" s="1278"/>
      <c r="BD79" s="1278"/>
      <c r="BE79" s="1278"/>
      <c r="BF79" s="1278"/>
      <c r="BG79" s="1278"/>
      <c r="BH79" s="1278"/>
      <c r="BI79" s="1278"/>
      <c r="BJ79" s="1278"/>
      <c r="BK79" s="1278"/>
      <c r="BL79" s="1278"/>
      <c r="BM79" s="1278"/>
      <c r="BN79" s="1278"/>
      <c r="BO79" s="1278"/>
      <c r="BP79" s="1280">
        <v>7.1</v>
      </c>
      <c r="BQ79" s="1280"/>
      <c r="BR79" s="1280"/>
      <c r="BS79" s="1280"/>
      <c r="BT79" s="1280"/>
      <c r="BU79" s="1280"/>
      <c r="BV79" s="1280"/>
      <c r="BW79" s="1280"/>
      <c r="BX79" s="1280">
        <v>7.4</v>
      </c>
      <c r="BY79" s="1280"/>
      <c r="BZ79" s="1280"/>
      <c r="CA79" s="1280"/>
      <c r="CB79" s="1280"/>
      <c r="CC79" s="1280"/>
      <c r="CD79" s="1280"/>
      <c r="CE79" s="1280"/>
      <c r="CF79" s="1280">
        <v>7.4</v>
      </c>
      <c r="CG79" s="1280"/>
      <c r="CH79" s="1280"/>
      <c r="CI79" s="1280"/>
      <c r="CJ79" s="1280"/>
      <c r="CK79" s="1280"/>
      <c r="CL79" s="1280"/>
      <c r="CM79" s="1280"/>
      <c r="CN79" s="1280">
        <v>8</v>
      </c>
      <c r="CO79" s="1280"/>
      <c r="CP79" s="1280"/>
      <c r="CQ79" s="1280"/>
      <c r="CR79" s="1280"/>
      <c r="CS79" s="1280"/>
      <c r="CT79" s="1280"/>
      <c r="CU79" s="1280"/>
      <c r="CV79" s="1280">
        <v>6.6</v>
      </c>
      <c r="CW79" s="1280"/>
      <c r="CX79" s="1280"/>
      <c r="CY79" s="1280"/>
      <c r="CZ79" s="1280"/>
      <c r="DA79" s="1280"/>
      <c r="DB79" s="1280"/>
      <c r="DC79" s="1280"/>
    </row>
    <row r="80" spans="2:107" x14ac:dyDescent="0.15">
      <c r="B80" s="1249"/>
      <c r="G80" s="1268"/>
      <c r="H80" s="1268"/>
      <c r="I80" s="1282"/>
      <c r="J80" s="1282"/>
      <c r="K80" s="1298"/>
      <c r="L80" s="1298"/>
      <c r="M80" s="1298"/>
      <c r="N80" s="1298"/>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1249"/>
    </row>
    <row r="82" spans="2:109" ht="17.25" x14ac:dyDescent="0.15">
      <c r="B82" s="1249"/>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D4+14KDUA9hE/eUqEV93UfhMfDzF9nZlzrvMZPETX4KNMILc9HQBG/9SGCtUgNfJ+CjOWaxoYT9uqV9CIr72+g==" saltValue="RcN4hWIb77EkmG73zqJw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T62" sqref="AT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s9OMD6DVki2ZwgpCr161OqfGc7454TqU8PvYkbsL5Nofp1xUYxK9prShPuWQBOXJT7wsaNoGMVoBgZ6c+AsMoA==" saltValue="6j1/VU3tK+Rf5Nr1FhsF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T62" sqref="AT62"/>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514</v>
      </c>
    </row>
  </sheetData>
  <sheetProtection algorithmName="SHA-512" hashValue="uT2CsVPGshEhOaB9MwnhLZOJ1F3KA/dieCqhDGp8lJ0+sP8zRNX+bPx2TUe5UUi0eQzrUTboKmNbLsirccux7A==" saltValue="FLq3aGdDKKmnq+bD4mQe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865655</v>
      </c>
      <c r="E3" s="153"/>
      <c r="F3" s="154">
        <v>317319</v>
      </c>
      <c r="G3" s="155"/>
      <c r="H3" s="156"/>
    </row>
    <row r="4" spans="1:8" x14ac:dyDescent="0.15">
      <c r="A4" s="157"/>
      <c r="B4" s="158"/>
      <c r="C4" s="159"/>
      <c r="D4" s="160">
        <v>410572</v>
      </c>
      <c r="E4" s="161"/>
      <c r="F4" s="162">
        <v>164214</v>
      </c>
      <c r="G4" s="163"/>
      <c r="H4" s="164"/>
    </row>
    <row r="5" spans="1:8" x14ac:dyDescent="0.15">
      <c r="A5" s="145" t="s">
        <v>559</v>
      </c>
      <c r="B5" s="150"/>
      <c r="C5" s="151"/>
      <c r="D5" s="152">
        <v>705406</v>
      </c>
      <c r="E5" s="153"/>
      <c r="F5" s="154">
        <v>289738</v>
      </c>
      <c r="G5" s="155"/>
      <c r="H5" s="156"/>
    </row>
    <row r="6" spans="1:8" x14ac:dyDescent="0.15">
      <c r="A6" s="157"/>
      <c r="B6" s="158"/>
      <c r="C6" s="159"/>
      <c r="D6" s="160">
        <v>269722</v>
      </c>
      <c r="E6" s="161"/>
      <c r="F6" s="162">
        <v>156238</v>
      </c>
      <c r="G6" s="163"/>
      <c r="H6" s="164"/>
    </row>
    <row r="7" spans="1:8" x14ac:dyDescent="0.15">
      <c r="A7" s="145" t="s">
        <v>560</v>
      </c>
      <c r="B7" s="150"/>
      <c r="C7" s="151"/>
      <c r="D7" s="152">
        <v>747387</v>
      </c>
      <c r="E7" s="153"/>
      <c r="F7" s="154">
        <v>316937</v>
      </c>
      <c r="G7" s="155"/>
      <c r="H7" s="156"/>
    </row>
    <row r="8" spans="1:8" x14ac:dyDescent="0.15">
      <c r="A8" s="157"/>
      <c r="B8" s="158"/>
      <c r="C8" s="159"/>
      <c r="D8" s="160">
        <v>304325</v>
      </c>
      <c r="E8" s="161"/>
      <c r="F8" s="162">
        <v>199150</v>
      </c>
      <c r="G8" s="163"/>
      <c r="H8" s="164"/>
    </row>
    <row r="9" spans="1:8" x14ac:dyDescent="0.15">
      <c r="A9" s="145" t="s">
        <v>561</v>
      </c>
      <c r="B9" s="150"/>
      <c r="C9" s="151"/>
      <c r="D9" s="152">
        <v>1142091</v>
      </c>
      <c r="E9" s="153"/>
      <c r="F9" s="154">
        <v>332350</v>
      </c>
      <c r="G9" s="155"/>
      <c r="H9" s="156"/>
    </row>
    <row r="10" spans="1:8" x14ac:dyDescent="0.15">
      <c r="A10" s="157"/>
      <c r="B10" s="158"/>
      <c r="C10" s="159"/>
      <c r="D10" s="160">
        <v>763480</v>
      </c>
      <c r="E10" s="161"/>
      <c r="F10" s="162">
        <v>200453</v>
      </c>
      <c r="G10" s="163"/>
      <c r="H10" s="164"/>
    </row>
    <row r="11" spans="1:8" x14ac:dyDescent="0.15">
      <c r="A11" s="145" t="s">
        <v>562</v>
      </c>
      <c r="B11" s="150"/>
      <c r="C11" s="151"/>
      <c r="D11" s="152">
        <v>718786</v>
      </c>
      <c r="E11" s="153"/>
      <c r="F11" s="154">
        <v>362690</v>
      </c>
      <c r="G11" s="155"/>
      <c r="H11" s="156"/>
    </row>
    <row r="12" spans="1:8" x14ac:dyDescent="0.15">
      <c r="A12" s="157"/>
      <c r="B12" s="158"/>
      <c r="C12" s="165"/>
      <c r="D12" s="160">
        <v>287083</v>
      </c>
      <c r="E12" s="161"/>
      <c r="F12" s="162">
        <v>172580</v>
      </c>
      <c r="G12" s="163"/>
      <c r="H12" s="164"/>
    </row>
    <row r="13" spans="1:8" x14ac:dyDescent="0.15">
      <c r="A13" s="145"/>
      <c r="B13" s="150"/>
      <c r="C13" s="166"/>
      <c r="D13" s="167">
        <v>835865</v>
      </c>
      <c r="E13" s="168"/>
      <c r="F13" s="169">
        <v>323807</v>
      </c>
      <c r="G13" s="170"/>
      <c r="H13" s="156"/>
    </row>
    <row r="14" spans="1:8" x14ac:dyDescent="0.15">
      <c r="A14" s="157"/>
      <c r="B14" s="158"/>
      <c r="C14" s="159"/>
      <c r="D14" s="160">
        <v>407036</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11.11</v>
      </c>
      <c r="C19" s="171">
        <f>ROUND(VALUE(SUBSTITUTE(実質収支比率等に係る経年分析!G$48,"▲","-")),2)</f>
        <v>9.5</v>
      </c>
      <c r="D19" s="171">
        <f>ROUND(VALUE(SUBSTITUTE(実質収支比率等に係る経年分析!H$48,"▲","-")),2)</f>
        <v>3.24</v>
      </c>
      <c r="E19" s="171">
        <f>ROUND(VALUE(SUBSTITUTE(実質収支比率等に係る経年分析!I$48,"▲","-")),2)</f>
        <v>3.12</v>
      </c>
      <c r="F19" s="171">
        <f>ROUND(VALUE(SUBSTITUTE(実質収支比率等に係る経年分析!J$48,"▲","-")),2)</f>
        <v>7.64</v>
      </c>
    </row>
    <row r="20" spans="1:11" x14ac:dyDescent="0.15">
      <c r="A20" s="171" t="s">
        <v>55</v>
      </c>
      <c r="B20" s="171">
        <f>ROUND(VALUE(SUBSTITUTE(実質収支比率等に係る経年分析!F$47,"▲","-")),2)</f>
        <v>122.36</v>
      </c>
      <c r="C20" s="171">
        <f>ROUND(VALUE(SUBSTITUTE(実質収支比率等に係る経年分析!G$47,"▲","-")),2)</f>
        <v>102.22</v>
      </c>
      <c r="D20" s="171">
        <f>ROUND(VALUE(SUBSTITUTE(実質収支比率等に係る経年分析!H$47,"▲","-")),2)</f>
        <v>55.58</v>
      </c>
      <c r="E20" s="171">
        <f>ROUND(VALUE(SUBSTITUTE(実質収支比率等に係る経年分析!I$47,"▲","-")),2)</f>
        <v>60.89</v>
      </c>
      <c r="F20" s="171">
        <f>ROUND(VALUE(SUBSTITUTE(実質収支比率等に係る経年分析!J$47,"▲","-")),2)</f>
        <v>61.26</v>
      </c>
    </row>
    <row r="21" spans="1:11" x14ac:dyDescent="0.15">
      <c r="A21" s="171" t="s">
        <v>56</v>
      </c>
      <c r="B21" s="171">
        <f>IF(ISNUMBER(VALUE(SUBSTITUTE(実質収支比率等に係る経年分析!F$49,"▲","-"))),ROUND(VALUE(SUBSTITUTE(実質収支比率等に係る経年分析!F$49,"▲","-")),2),NA())</f>
        <v>-4.16</v>
      </c>
      <c r="C21" s="171">
        <f>IF(ISNUMBER(VALUE(SUBSTITUTE(実質収支比率等に係る経年分析!G$49,"▲","-"))),ROUND(VALUE(SUBSTITUTE(実質収支比率等に係る経年分析!G$49,"▲","-")),2),NA())</f>
        <v>-33.950000000000003</v>
      </c>
      <c r="D21" s="171">
        <f>IF(ISNUMBER(VALUE(SUBSTITUTE(実質収支比率等に係る経年分析!H$49,"▲","-"))),ROUND(VALUE(SUBSTITUTE(実質収支比率等に係る経年分析!H$49,"▲","-")),2),NA())</f>
        <v>-51</v>
      </c>
      <c r="E21" s="171">
        <f>IF(ISNUMBER(VALUE(SUBSTITUTE(実質収支比率等に係る経年分析!I$49,"▲","-"))),ROUND(VALUE(SUBSTITUTE(実質収支比率等に係る経年分析!I$49,"▲","-")),2),NA())</f>
        <v>9.2799999999999994</v>
      </c>
      <c r="F21" s="171">
        <f>IF(ISNUMBER(VALUE(SUBSTITUTE(実質収支比率等に係る経年分析!J$49,"▲","-"))),ROUND(VALUE(SUBSTITUTE(実質収支比率等に係る経年分析!J$49,"▲","-")),2),NA())</f>
        <v>17.13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地域振興特別会計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国民健康保険直営診療所特別会計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0.13</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0.35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102</v>
      </c>
      <c r="E42" s="173"/>
      <c r="F42" s="173"/>
      <c r="G42" s="173">
        <f>'実質公債費比率（分子）の構造'!L$52</f>
        <v>102</v>
      </c>
      <c r="H42" s="173"/>
      <c r="I42" s="173"/>
      <c r="J42" s="173">
        <f>'実質公債費比率（分子）の構造'!M$52</f>
        <v>105</v>
      </c>
      <c r="K42" s="173"/>
      <c r="L42" s="173"/>
      <c r="M42" s="173">
        <f>'実質公債費比率（分子）の構造'!N$52</f>
        <v>115</v>
      </c>
      <c r="N42" s="173"/>
      <c r="O42" s="173"/>
      <c r="P42" s="173">
        <f>'実質公債費比率（分子）の構造'!O$52</f>
        <v>139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t="str">
        <f>'実質公債費比率（分子）の構造'!K$48</f>
        <v>-</v>
      </c>
      <c r="C46" s="173"/>
      <c r="D46" s="173"/>
      <c r="E46" s="173">
        <f>'実質公債費比率（分子）の構造'!L$48</f>
        <v>16</v>
      </c>
      <c r="F46" s="173"/>
      <c r="G46" s="173"/>
      <c r="H46" s="173">
        <f>'実質公債費比率（分子）の構造'!M$48</f>
        <v>19</v>
      </c>
      <c r="I46" s="173"/>
      <c r="J46" s="173"/>
      <c r="K46" s="173">
        <f>'実質公債費比率（分子）の構造'!N$48</f>
        <v>15</v>
      </c>
      <c r="L46" s="173"/>
      <c r="M46" s="173"/>
      <c r="N46" s="173">
        <f>'実質公債費比率（分子）の構造'!O$48</f>
        <v>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108</v>
      </c>
      <c r="C49" s="173"/>
      <c r="D49" s="173"/>
      <c r="E49" s="173">
        <f>'実質公債費比率（分子）の構造'!L$45</f>
        <v>106</v>
      </c>
      <c r="F49" s="173"/>
      <c r="G49" s="173"/>
      <c r="H49" s="173">
        <f>'実質公債費比率（分子）の構造'!M$45</f>
        <v>111</v>
      </c>
      <c r="I49" s="173"/>
      <c r="J49" s="173"/>
      <c r="K49" s="173">
        <f>'実質公債費比率（分子）の構造'!N$45</f>
        <v>129</v>
      </c>
      <c r="L49" s="173"/>
      <c r="M49" s="173"/>
      <c r="N49" s="173">
        <f>'実質公債費比率（分子）の構造'!O$45</f>
        <v>149</v>
      </c>
      <c r="O49" s="173"/>
      <c r="P49" s="173"/>
    </row>
    <row r="50" spans="1:16" x14ac:dyDescent="0.15">
      <c r="A50" s="173" t="s">
        <v>71</v>
      </c>
      <c r="B50" s="173" t="e">
        <f>NA()</f>
        <v>#N/A</v>
      </c>
      <c r="C50" s="173">
        <f>IF(ISNUMBER('実質公債費比率（分子）の構造'!K$53),'実質公債費比率（分子）の構造'!K$53,NA())</f>
        <v>6</v>
      </c>
      <c r="D50" s="173" t="e">
        <f>NA()</f>
        <v>#N/A</v>
      </c>
      <c r="E50" s="173" t="e">
        <f>NA()</f>
        <v>#N/A</v>
      </c>
      <c r="F50" s="173">
        <f>IF(ISNUMBER('実質公債費比率（分子）の構造'!L$53),'実質公債費比率（分子）の構造'!L$53,NA())</f>
        <v>20</v>
      </c>
      <c r="G50" s="173" t="e">
        <f>NA()</f>
        <v>#N/A</v>
      </c>
      <c r="H50" s="173" t="e">
        <f>NA()</f>
        <v>#N/A</v>
      </c>
      <c r="I50" s="173">
        <f>IF(ISNUMBER('実質公債費比率（分子）の構造'!M$53),'実質公債費比率（分子）の構造'!M$53,NA())</f>
        <v>25</v>
      </c>
      <c r="J50" s="173" t="e">
        <f>NA()</f>
        <v>#N/A</v>
      </c>
      <c r="K50" s="173" t="e">
        <f>NA()</f>
        <v>#N/A</v>
      </c>
      <c r="L50" s="173">
        <f>IF(ISNUMBER('実質公債費比率（分子）の構造'!N$53),'実質公債費比率（分子）の構造'!N$53,NA())</f>
        <v>29</v>
      </c>
      <c r="M50" s="173" t="e">
        <f>NA()</f>
        <v>#N/A</v>
      </c>
      <c r="N50" s="173" t="e">
        <f>NA()</f>
        <v>#N/A</v>
      </c>
      <c r="O50" s="173">
        <f>IF(ISNUMBER('実質公債費比率（分子）の構造'!O$53),'実質公債費比率（分子）の構造'!O$53,NA())</f>
        <v>34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1058</v>
      </c>
      <c r="E56" s="172"/>
      <c r="F56" s="172"/>
      <c r="G56" s="172">
        <f>'将来負担比率（分子）の構造'!J$52</f>
        <v>1120</v>
      </c>
      <c r="H56" s="172"/>
      <c r="I56" s="172"/>
      <c r="J56" s="172">
        <f>'将来負担比率（分子）の構造'!K$52</f>
        <v>1079</v>
      </c>
      <c r="K56" s="172"/>
      <c r="L56" s="172"/>
      <c r="M56" s="172">
        <f>'将来負担比率（分子）の構造'!L$52</f>
        <v>1122</v>
      </c>
      <c r="N56" s="172"/>
      <c r="O56" s="172"/>
      <c r="P56" s="172">
        <f>'将来負担比率（分子）の構造'!M$52</f>
        <v>1086</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1777</v>
      </c>
      <c r="E58" s="172"/>
      <c r="F58" s="172"/>
      <c r="G58" s="172">
        <f>'将来負担比率（分子）の構造'!J$50</f>
        <v>1885</v>
      </c>
      <c r="H58" s="172"/>
      <c r="I58" s="172"/>
      <c r="J58" s="172">
        <f>'将来負担比率（分子）の構造'!K$50</f>
        <v>1604</v>
      </c>
      <c r="K58" s="172"/>
      <c r="L58" s="172"/>
      <c r="M58" s="172">
        <f>'将来負担比率（分子）の構造'!L$50</f>
        <v>1778</v>
      </c>
      <c r="N58" s="172"/>
      <c r="O58" s="172"/>
      <c r="P58" s="172">
        <f>'将来負担比率（分子）の構造'!M$50</f>
        <v>2159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265</v>
      </c>
      <c r="C62" s="172"/>
      <c r="D62" s="172"/>
      <c r="E62" s="172">
        <f>'将来負担比率（分子）の構造'!J$45</f>
        <v>255</v>
      </c>
      <c r="F62" s="172"/>
      <c r="G62" s="172"/>
      <c r="H62" s="172">
        <f>'将来負担比率（分子）の構造'!K$45</f>
        <v>234</v>
      </c>
      <c r="I62" s="172"/>
      <c r="J62" s="172"/>
      <c r="K62" s="172">
        <f>'将来負担比率（分子）の構造'!L$45</f>
        <v>232</v>
      </c>
      <c r="L62" s="172"/>
      <c r="M62" s="172"/>
      <c r="N62" s="172">
        <f>'将来負担比率（分子）の構造'!M$45</f>
        <v>223</v>
      </c>
      <c r="O62" s="172"/>
      <c r="P62" s="172"/>
    </row>
    <row r="63" spans="1:16" x14ac:dyDescent="0.15">
      <c r="A63" s="172" t="s">
        <v>34</v>
      </c>
      <c r="B63" s="172">
        <f>'将来負担比率（分子）の構造'!I$44</f>
        <v>7</v>
      </c>
      <c r="C63" s="172"/>
      <c r="D63" s="172"/>
      <c r="E63" s="172">
        <f>'将来負担比率（分子）の構造'!J$44</f>
        <v>16</v>
      </c>
      <c r="F63" s="172"/>
      <c r="G63" s="172"/>
      <c r="H63" s="172">
        <f>'将来負担比率（分子）の構造'!K$44</f>
        <v>1</v>
      </c>
      <c r="I63" s="172"/>
      <c r="J63" s="172"/>
      <c r="K63" s="172">
        <f>'将来負担比率（分子）の構造'!L$44</f>
        <v>23</v>
      </c>
      <c r="L63" s="172"/>
      <c r="M63" s="172"/>
      <c r="N63" s="172">
        <f>'将来負担比率（分子）の構造'!M$44</f>
        <v>22</v>
      </c>
      <c r="O63" s="172"/>
      <c r="P63" s="172"/>
    </row>
    <row r="64" spans="1:16" x14ac:dyDescent="0.15">
      <c r="A64" s="172" t="s">
        <v>33</v>
      </c>
      <c r="B64" s="172" t="str">
        <f>'将来負担比率（分子）の構造'!I$43</f>
        <v>-</v>
      </c>
      <c r="C64" s="172"/>
      <c r="D64" s="172"/>
      <c r="E64" s="172">
        <f>'将来負担比率（分子）の構造'!J$43</f>
        <v>102</v>
      </c>
      <c r="F64" s="172"/>
      <c r="G64" s="172"/>
      <c r="H64" s="172">
        <f>'将来負担比率（分子）の構造'!K$43</f>
        <v>192</v>
      </c>
      <c r="I64" s="172"/>
      <c r="J64" s="172"/>
      <c r="K64" s="172">
        <f>'将来負担比率（分子）の構造'!L$43</f>
        <v>246</v>
      </c>
      <c r="L64" s="172"/>
      <c r="M64" s="172"/>
      <c r="N64" s="172">
        <f>'将来負担比率（分子）の構造'!M$43</f>
        <v>238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1336</v>
      </c>
      <c r="C66" s="172"/>
      <c r="D66" s="172"/>
      <c r="E66" s="172">
        <f>'将来負担比率（分子）の構造'!J$41</f>
        <v>1434</v>
      </c>
      <c r="F66" s="172"/>
      <c r="G66" s="172"/>
      <c r="H66" s="172">
        <f>'将来負担比率（分子）の構造'!K$41</f>
        <v>1431</v>
      </c>
      <c r="I66" s="172"/>
      <c r="J66" s="172"/>
      <c r="K66" s="172">
        <f>'将来負担比率（分子）の構造'!L$41</f>
        <v>1508</v>
      </c>
      <c r="L66" s="172"/>
      <c r="M66" s="172"/>
      <c r="N66" s="172">
        <f>'将来負担比率（分子）の構造'!M$41</f>
        <v>1495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282</v>
      </c>
      <c r="C72" s="176">
        <f>基金残高に係る経年分析!G55</f>
        <v>332</v>
      </c>
      <c r="D72" s="176">
        <f>基金残高に係る経年分析!H55</f>
        <v>413</v>
      </c>
    </row>
    <row r="73" spans="1:16" x14ac:dyDescent="0.15">
      <c r="A73" s="175" t="s">
        <v>78</v>
      </c>
      <c r="B73" s="176">
        <f>基金残高に係る経年分析!F56</f>
        <v>75</v>
      </c>
      <c r="C73" s="176">
        <f>基金残高に係る経年分析!G56</f>
        <v>75</v>
      </c>
      <c r="D73" s="176">
        <f>基金残高に係る経年分析!H56</f>
        <v>75</v>
      </c>
    </row>
    <row r="74" spans="1:16" x14ac:dyDescent="0.15">
      <c r="A74" s="175" t="s">
        <v>79</v>
      </c>
      <c r="B74" s="176">
        <f>基金残高に係る経年分析!F57</f>
        <v>1249</v>
      </c>
      <c r="C74" s="176">
        <f>基金残高に係る経年分析!G57</f>
        <v>1345</v>
      </c>
      <c r="D74" s="176">
        <f>基金残高に係る経年分析!H57</f>
        <v>1645</v>
      </c>
    </row>
  </sheetData>
  <sheetProtection algorithmName="SHA-512" hashValue="tOnxXhXs9Y3JFA5cv7qIaljbrqtk/KwYpc61pBSXg+go8uVxMnX/eZGi2zc2xBVSRFFqX0ob7Qgq8ObB3pPzKQ==" saltValue="Lpz6Hz6+znsZikhXOzm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214</v>
      </c>
      <c r="DI1" s="607"/>
      <c r="DJ1" s="607"/>
      <c r="DK1" s="607"/>
      <c r="DL1" s="607"/>
      <c r="DM1" s="607"/>
      <c r="DN1" s="608"/>
      <c r="DO1" s="212"/>
      <c r="DP1" s="606" t="s">
        <v>215</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219</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220</v>
      </c>
      <c r="S4" s="610"/>
      <c r="T4" s="610"/>
      <c r="U4" s="610"/>
      <c r="V4" s="610"/>
      <c r="W4" s="610"/>
      <c r="X4" s="610"/>
      <c r="Y4" s="611"/>
      <c r="Z4" s="609" t="s">
        <v>221</v>
      </c>
      <c r="AA4" s="610"/>
      <c r="AB4" s="610"/>
      <c r="AC4" s="611"/>
      <c r="AD4" s="609" t="s">
        <v>222</v>
      </c>
      <c r="AE4" s="610"/>
      <c r="AF4" s="610"/>
      <c r="AG4" s="610"/>
      <c r="AH4" s="610"/>
      <c r="AI4" s="610"/>
      <c r="AJ4" s="610"/>
      <c r="AK4" s="611"/>
      <c r="AL4" s="609" t="s">
        <v>221</v>
      </c>
      <c r="AM4" s="610"/>
      <c r="AN4" s="610"/>
      <c r="AO4" s="611"/>
      <c r="AP4" s="615" t="s">
        <v>223</v>
      </c>
      <c r="AQ4" s="615"/>
      <c r="AR4" s="615"/>
      <c r="AS4" s="615"/>
      <c r="AT4" s="615"/>
      <c r="AU4" s="615"/>
      <c r="AV4" s="615"/>
      <c r="AW4" s="615"/>
      <c r="AX4" s="615"/>
      <c r="AY4" s="615"/>
      <c r="AZ4" s="615"/>
      <c r="BA4" s="615"/>
      <c r="BB4" s="615"/>
      <c r="BC4" s="615"/>
      <c r="BD4" s="615"/>
      <c r="BE4" s="615"/>
      <c r="BF4" s="615"/>
      <c r="BG4" s="615" t="s">
        <v>224</v>
      </c>
      <c r="BH4" s="615"/>
      <c r="BI4" s="615"/>
      <c r="BJ4" s="615"/>
      <c r="BK4" s="615"/>
      <c r="BL4" s="615"/>
      <c r="BM4" s="615"/>
      <c r="BN4" s="615"/>
      <c r="BO4" s="615" t="s">
        <v>221</v>
      </c>
      <c r="BP4" s="615"/>
      <c r="BQ4" s="615"/>
      <c r="BR4" s="615"/>
      <c r="BS4" s="615" t="s">
        <v>225</v>
      </c>
      <c r="BT4" s="615"/>
      <c r="BU4" s="615"/>
      <c r="BV4" s="615"/>
      <c r="BW4" s="615"/>
      <c r="BX4" s="615"/>
      <c r="BY4" s="615"/>
      <c r="BZ4" s="615"/>
      <c r="CA4" s="615"/>
      <c r="CB4" s="615"/>
      <c r="CD4" s="612" t="s">
        <v>226</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3" customFormat="1" ht="11.25" customHeight="1" x14ac:dyDescent="0.15">
      <c r="B5" s="616" t="s">
        <v>227</v>
      </c>
      <c r="C5" s="617"/>
      <c r="D5" s="617"/>
      <c r="E5" s="617"/>
      <c r="F5" s="617"/>
      <c r="G5" s="617"/>
      <c r="H5" s="617"/>
      <c r="I5" s="617"/>
      <c r="J5" s="617"/>
      <c r="K5" s="617"/>
      <c r="L5" s="617"/>
      <c r="M5" s="617"/>
      <c r="N5" s="617"/>
      <c r="O5" s="617"/>
      <c r="P5" s="617"/>
      <c r="Q5" s="618"/>
      <c r="R5" s="619">
        <v>79298</v>
      </c>
      <c r="S5" s="620"/>
      <c r="T5" s="620"/>
      <c r="U5" s="620"/>
      <c r="V5" s="620"/>
      <c r="W5" s="620"/>
      <c r="X5" s="620"/>
      <c r="Y5" s="621"/>
      <c r="Z5" s="622">
        <v>3.5</v>
      </c>
      <c r="AA5" s="622"/>
      <c r="AB5" s="622"/>
      <c r="AC5" s="622"/>
      <c r="AD5" s="623">
        <v>79298</v>
      </c>
      <c r="AE5" s="623"/>
      <c r="AF5" s="623"/>
      <c r="AG5" s="623"/>
      <c r="AH5" s="623"/>
      <c r="AI5" s="623"/>
      <c r="AJ5" s="623"/>
      <c r="AK5" s="623"/>
      <c r="AL5" s="624">
        <v>11.8</v>
      </c>
      <c r="AM5" s="625"/>
      <c r="AN5" s="625"/>
      <c r="AO5" s="626"/>
      <c r="AP5" s="616" t="s">
        <v>228</v>
      </c>
      <c r="AQ5" s="617"/>
      <c r="AR5" s="617"/>
      <c r="AS5" s="617"/>
      <c r="AT5" s="617"/>
      <c r="AU5" s="617"/>
      <c r="AV5" s="617"/>
      <c r="AW5" s="617"/>
      <c r="AX5" s="617"/>
      <c r="AY5" s="617"/>
      <c r="AZ5" s="617"/>
      <c r="BA5" s="617"/>
      <c r="BB5" s="617"/>
      <c r="BC5" s="617"/>
      <c r="BD5" s="617"/>
      <c r="BE5" s="617"/>
      <c r="BF5" s="618"/>
      <c r="BG5" s="630">
        <v>79157</v>
      </c>
      <c r="BH5" s="631"/>
      <c r="BI5" s="631"/>
      <c r="BJ5" s="631"/>
      <c r="BK5" s="631"/>
      <c r="BL5" s="631"/>
      <c r="BM5" s="631"/>
      <c r="BN5" s="632"/>
      <c r="BO5" s="633">
        <v>99.8</v>
      </c>
      <c r="BP5" s="633"/>
      <c r="BQ5" s="633"/>
      <c r="BR5" s="633"/>
      <c r="BS5" s="634">
        <v>9373</v>
      </c>
      <c r="BT5" s="634"/>
      <c r="BU5" s="634"/>
      <c r="BV5" s="634"/>
      <c r="BW5" s="634"/>
      <c r="BX5" s="634"/>
      <c r="BY5" s="634"/>
      <c r="BZ5" s="634"/>
      <c r="CA5" s="634"/>
      <c r="CB5" s="638"/>
      <c r="CD5" s="612" t="s">
        <v>223</v>
      </c>
      <c r="CE5" s="613"/>
      <c r="CF5" s="613"/>
      <c r="CG5" s="613"/>
      <c r="CH5" s="613"/>
      <c r="CI5" s="613"/>
      <c r="CJ5" s="613"/>
      <c r="CK5" s="613"/>
      <c r="CL5" s="613"/>
      <c r="CM5" s="613"/>
      <c r="CN5" s="613"/>
      <c r="CO5" s="613"/>
      <c r="CP5" s="613"/>
      <c r="CQ5" s="614"/>
      <c r="CR5" s="612" t="s">
        <v>229</v>
      </c>
      <c r="CS5" s="613"/>
      <c r="CT5" s="613"/>
      <c r="CU5" s="613"/>
      <c r="CV5" s="613"/>
      <c r="CW5" s="613"/>
      <c r="CX5" s="613"/>
      <c r="CY5" s="614"/>
      <c r="CZ5" s="612" t="s">
        <v>221</v>
      </c>
      <c r="DA5" s="613"/>
      <c r="DB5" s="613"/>
      <c r="DC5" s="614"/>
      <c r="DD5" s="612" t="s">
        <v>230</v>
      </c>
      <c r="DE5" s="613"/>
      <c r="DF5" s="613"/>
      <c r="DG5" s="613"/>
      <c r="DH5" s="613"/>
      <c r="DI5" s="613"/>
      <c r="DJ5" s="613"/>
      <c r="DK5" s="613"/>
      <c r="DL5" s="613"/>
      <c r="DM5" s="613"/>
      <c r="DN5" s="613"/>
      <c r="DO5" s="613"/>
      <c r="DP5" s="614"/>
      <c r="DQ5" s="612" t="s">
        <v>231</v>
      </c>
      <c r="DR5" s="613"/>
      <c r="DS5" s="613"/>
      <c r="DT5" s="613"/>
      <c r="DU5" s="613"/>
      <c r="DV5" s="613"/>
      <c r="DW5" s="613"/>
      <c r="DX5" s="613"/>
      <c r="DY5" s="613"/>
      <c r="DZ5" s="613"/>
      <c r="EA5" s="613"/>
      <c r="EB5" s="613"/>
      <c r="EC5" s="614"/>
    </row>
    <row r="6" spans="2:143" ht="11.25" customHeight="1" x14ac:dyDescent="0.15">
      <c r="B6" s="627" t="s">
        <v>232</v>
      </c>
      <c r="C6" s="628"/>
      <c r="D6" s="628"/>
      <c r="E6" s="628"/>
      <c r="F6" s="628"/>
      <c r="G6" s="628"/>
      <c r="H6" s="628"/>
      <c r="I6" s="628"/>
      <c r="J6" s="628"/>
      <c r="K6" s="628"/>
      <c r="L6" s="628"/>
      <c r="M6" s="628"/>
      <c r="N6" s="628"/>
      <c r="O6" s="628"/>
      <c r="P6" s="628"/>
      <c r="Q6" s="629"/>
      <c r="R6" s="630">
        <v>16871</v>
      </c>
      <c r="S6" s="631"/>
      <c r="T6" s="631"/>
      <c r="U6" s="631"/>
      <c r="V6" s="631"/>
      <c r="W6" s="631"/>
      <c r="X6" s="631"/>
      <c r="Y6" s="632"/>
      <c r="Z6" s="633">
        <v>0.7</v>
      </c>
      <c r="AA6" s="633"/>
      <c r="AB6" s="633"/>
      <c r="AC6" s="633"/>
      <c r="AD6" s="634">
        <v>16871</v>
      </c>
      <c r="AE6" s="634"/>
      <c r="AF6" s="634"/>
      <c r="AG6" s="634"/>
      <c r="AH6" s="634"/>
      <c r="AI6" s="634"/>
      <c r="AJ6" s="634"/>
      <c r="AK6" s="634"/>
      <c r="AL6" s="635">
        <v>2.5</v>
      </c>
      <c r="AM6" s="636"/>
      <c r="AN6" s="636"/>
      <c r="AO6" s="637"/>
      <c r="AP6" s="627" t="s">
        <v>233</v>
      </c>
      <c r="AQ6" s="628"/>
      <c r="AR6" s="628"/>
      <c r="AS6" s="628"/>
      <c r="AT6" s="628"/>
      <c r="AU6" s="628"/>
      <c r="AV6" s="628"/>
      <c r="AW6" s="628"/>
      <c r="AX6" s="628"/>
      <c r="AY6" s="628"/>
      <c r="AZ6" s="628"/>
      <c r="BA6" s="628"/>
      <c r="BB6" s="628"/>
      <c r="BC6" s="628"/>
      <c r="BD6" s="628"/>
      <c r="BE6" s="628"/>
      <c r="BF6" s="629"/>
      <c r="BG6" s="630">
        <v>79157</v>
      </c>
      <c r="BH6" s="631"/>
      <c r="BI6" s="631"/>
      <c r="BJ6" s="631"/>
      <c r="BK6" s="631"/>
      <c r="BL6" s="631"/>
      <c r="BM6" s="631"/>
      <c r="BN6" s="632"/>
      <c r="BO6" s="633">
        <v>99.8</v>
      </c>
      <c r="BP6" s="633"/>
      <c r="BQ6" s="633"/>
      <c r="BR6" s="633"/>
      <c r="BS6" s="634">
        <v>9373</v>
      </c>
      <c r="BT6" s="634"/>
      <c r="BU6" s="634"/>
      <c r="BV6" s="634"/>
      <c r="BW6" s="634"/>
      <c r="BX6" s="634"/>
      <c r="BY6" s="634"/>
      <c r="BZ6" s="634"/>
      <c r="CA6" s="634"/>
      <c r="CB6" s="638"/>
      <c r="CD6" s="641" t="s">
        <v>234</v>
      </c>
      <c r="CE6" s="642"/>
      <c r="CF6" s="642"/>
      <c r="CG6" s="642"/>
      <c r="CH6" s="642"/>
      <c r="CI6" s="642"/>
      <c r="CJ6" s="642"/>
      <c r="CK6" s="642"/>
      <c r="CL6" s="642"/>
      <c r="CM6" s="642"/>
      <c r="CN6" s="642"/>
      <c r="CO6" s="642"/>
      <c r="CP6" s="642"/>
      <c r="CQ6" s="643"/>
      <c r="CR6" s="630">
        <v>28972</v>
      </c>
      <c r="CS6" s="631"/>
      <c r="CT6" s="631"/>
      <c r="CU6" s="631"/>
      <c r="CV6" s="631"/>
      <c r="CW6" s="631"/>
      <c r="CX6" s="631"/>
      <c r="CY6" s="632"/>
      <c r="CZ6" s="624">
        <v>1.3</v>
      </c>
      <c r="DA6" s="625"/>
      <c r="DB6" s="625"/>
      <c r="DC6" s="644"/>
      <c r="DD6" s="639" t="s">
        <v>130</v>
      </c>
      <c r="DE6" s="631"/>
      <c r="DF6" s="631"/>
      <c r="DG6" s="631"/>
      <c r="DH6" s="631"/>
      <c r="DI6" s="631"/>
      <c r="DJ6" s="631"/>
      <c r="DK6" s="631"/>
      <c r="DL6" s="631"/>
      <c r="DM6" s="631"/>
      <c r="DN6" s="631"/>
      <c r="DO6" s="631"/>
      <c r="DP6" s="632"/>
      <c r="DQ6" s="639">
        <v>28972</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42</v>
      </c>
      <c r="S7" s="631"/>
      <c r="T7" s="631"/>
      <c r="U7" s="631"/>
      <c r="V7" s="631"/>
      <c r="W7" s="631"/>
      <c r="X7" s="631"/>
      <c r="Y7" s="632"/>
      <c r="Z7" s="633">
        <v>0</v>
      </c>
      <c r="AA7" s="633"/>
      <c r="AB7" s="633"/>
      <c r="AC7" s="633"/>
      <c r="AD7" s="634">
        <v>42</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21193</v>
      </c>
      <c r="BH7" s="631"/>
      <c r="BI7" s="631"/>
      <c r="BJ7" s="631"/>
      <c r="BK7" s="631"/>
      <c r="BL7" s="631"/>
      <c r="BM7" s="631"/>
      <c r="BN7" s="632"/>
      <c r="BO7" s="633">
        <v>26.7</v>
      </c>
      <c r="BP7" s="633"/>
      <c r="BQ7" s="633"/>
      <c r="BR7" s="633"/>
      <c r="BS7" s="634" t="s">
        <v>130</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1193590</v>
      </c>
      <c r="CS7" s="631"/>
      <c r="CT7" s="631"/>
      <c r="CU7" s="631"/>
      <c r="CV7" s="631"/>
      <c r="CW7" s="631"/>
      <c r="CX7" s="631"/>
      <c r="CY7" s="632"/>
      <c r="CZ7" s="633">
        <v>54</v>
      </c>
      <c r="DA7" s="633"/>
      <c r="DB7" s="633"/>
      <c r="DC7" s="633"/>
      <c r="DD7" s="639">
        <v>15967</v>
      </c>
      <c r="DE7" s="631"/>
      <c r="DF7" s="631"/>
      <c r="DG7" s="631"/>
      <c r="DH7" s="631"/>
      <c r="DI7" s="631"/>
      <c r="DJ7" s="631"/>
      <c r="DK7" s="631"/>
      <c r="DL7" s="631"/>
      <c r="DM7" s="631"/>
      <c r="DN7" s="631"/>
      <c r="DO7" s="631"/>
      <c r="DP7" s="632"/>
      <c r="DQ7" s="639">
        <v>211732</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348</v>
      </c>
      <c r="S8" s="631"/>
      <c r="T8" s="631"/>
      <c r="U8" s="631"/>
      <c r="V8" s="631"/>
      <c r="W8" s="631"/>
      <c r="X8" s="631"/>
      <c r="Y8" s="632"/>
      <c r="Z8" s="633">
        <v>0</v>
      </c>
      <c r="AA8" s="633"/>
      <c r="AB8" s="633"/>
      <c r="AC8" s="633"/>
      <c r="AD8" s="634">
        <v>348</v>
      </c>
      <c r="AE8" s="634"/>
      <c r="AF8" s="634"/>
      <c r="AG8" s="634"/>
      <c r="AH8" s="634"/>
      <c r="AI8" s="634"/>
      <c r="AJ8" s="634"/>
      <c r="AK8" s="634"/>
      <c r="AL8" s="635">
        <v>0.1</v>
      </c>
      <c r="AM8" s="636"/>
      <c r="AN8" s="636"/>
      <c r="AO8" s="637"/>
      <c r="AP8" s="627" t="s">
        <v>240</v>
      </c>
      <c r="AQ8" s="628"/>
      <c r="AR8" s="628"/>
      <c r="AS8" s="628"/>
      <c r="AT8" s="628"/>
      <c r="AU8" s="628"/>
      <c r="AV8" s="628"/>
      <c r="AW8" s="628"/>
      <c r="AX8" s="628"/>
      <c r="AY8" s="628"/>
      <c r="AZ8" s="628"/>
      <c r="BA8" s="628"/>
      <c r="BB8" s="628"/>
      <c r="BC8" s="628"/>
      <c r="BD8" s="628"/>
      <c r="BE8" s="628"/>
      <c r="BF8" s="629"/>
      <c r="BG8" s="630">
        <v>623</v>
      </c>
      <c r="BH8" s="631"/>
      <c r="BI8" s="631"/>
      <c r="BJ8" s="631"/>
      <c r="BK8" s="631"/>
      <c r="BL8" s="631"/>
      <c r="BM8" s="631"/>
      <c r="BN8" s="632"/>
      <c r="BO8" s="633">
        <v>0.8</v>
      </c>
      <c r="BP8" s="633"/>
      <c r="BQ8" s="633"/>
      <c r="BR8" s="633"/>
      <c r="BS8" s="634" t="s">
        <v>130</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233449</v>
      </c>
      <c r="CS8" s="631"/>
      <c r="CT8" s="631"/>
      <c r="CU8" s="631"/>
      <c r="CV8" s="631"/>
      <c r="CW8" s="631"/>
      <c r="CX8" s="631"/>
      <c r="CY8" s="632"/>
      <c r="CZ8" s="633">
        <v>10.6</v>
      </c>
      <c r="DA8" s="633"/>
      <c r="DB8" s="633"/>
      <c r="DC8" s="633"/>
      <c r="DD8" s="639" t="s">
        <v>130</v>
      </c>
      <c r="DE8" s="631"/>
      <c r="DF8" s="631"/>
      <c r="DG8" s="631"/>
      <c r="DH8" s="631"/>
      <c r="DI8" s="631"/>
      <c r="DJ8" s="631"/>
      <c r="DK8" s="631"/>
      <c r="DL8" s="631"/>
      <c r="DM8" s="631"/>
      <c r="DN8" s="631"/>
      <c r="DO8" s="631"/>
      <c r="DP8" s="632"/>
      <c r="DQ8" s="639">
        <v>120847</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390</v>
      </c>
      <c r="S9" s="631"/>
      <c r="T9" s="631"/>
      <c r="U9" s="631"/>
      <c r="V9" s="631"/>
      <c r="W9" s="631"/>
      <c r="X9" s="631"/>
      <c r="Y9" s="632"/>
      <c r="Z9" s="633">
        <v>0</v>
      </c>
      <c r="AA9" s="633"/>
      <c r="AB9" s="633"/>
      <c r="AC9" s="633"/>
      <c r="AD9" s="634">
        <v>390</v>
      </c>
      <c r="AE9" s="634"/>
      <c r="AF9" s="634"/>
      <c r="AG9" s="634"/>
      <c r="AH9" s="634"/>
      <c r="AI9" s="634"/>
      <c r="AJ9" s="634"/>
      <c r="AK9" s="634"/>
      <c r="AL9" s="635">
        <v>0.1</v>
      </c>
      <c r="AM9" s="636"/>
      <c r="AN9" s="636"/>
      <c r="AO9" s="637"/>
      <c r="AP9" s="627" t="s">
        <v>243</v>
      </c>
      <c r="AQ9" s="628"/>
      <c r="AR9" s="628"/>
      <c r="AS9" s="628"/>
      <c r="AT9" s="628"/>
      <c r="AU9" s="628"/>
      <c r="AV9" s="628"/>
      <c r="AW9" s="628"/>
      <c r="AX9" s="628"/>
      <c r="AY9" s="628"/>
      <c r="AZ9" s="628"/>
      <c r="BA9" s="628"/>
      <c r="BB9" s="628"/>
      <c r="BC9" s="628"/>
      <c r="BD9" s="628"/>
      <c r="BE9" s="628"/>
      <c r="BF9" s="629"/>
      <c r="BG9" s="630">
        <v>16126</v>
      </c>
      <c r="BH9" s="631"/>
      <c r="BI9" s="631"/>
      <c r="BJ9" s="631"/>
      <c r="BK9" s="631"/>
      <c r="BL9" s="631"/>
      <c r="BM9" s="631"/>
      <c r="BN9" s="632"/>
      <c r="BO9" s="633">
        <v>20.3</v>
      </c>
      <c r="BP9" s="633"/>
      <c r="BQ9" s="633"/>
      <c r="BR9" s="633"/>
      <c r="BS9" s="634" t="s">
        <v>130</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127666</v>
      </c>
      <c r="CS9" s="631"/>
      <c r="CT9" s="631"/>
      <c r="CU9" s="631"/>
      <c r="CV9" s="631"/>
      <c r="CW9" s="631"/>
      <c r="CX9" s="631"/>
      <c r="CY9" s="632"/>
      <c r="CZ9" s="633">
        <v>5.8</v>
      </c>
      <c r="DA9" s="633"/>
      <c r="DB9" s="633"/>
      <c r="DC9" s="633"/>
      <c r="DD9" s="639">
        <v>34001</v>
      </c>
      <c r="DE9" s="631"/>
      <c r="DF9" s="631"/>
      <c r="DG9" s="631"/>
      <c r="DH9" s="631"/>
      <c r="DI9" s="631"/>
      <c r="DJ9" s="631"/>
      <c r="DK9" s="631"/>
      <c r="DL9" s="631"/>
      <c r="DM9" s="631"/>
      <c r="DN9" s="631"/>
      <c r="DO9" s="631"/>
      <c r="DP9" s="632"/>
      <c r="DQ9" s="639">
        <v>95648</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2320</v>
      </c>
      <c r="BH10" s="631"/>
      <c r="BI10" s="631"/>
      <c r="BJ10" s="631"/>
      <c r="BK10" s="631"/>
      <c r="BL10" s="631"/>
      <c r="BM10" s="631"/>
      <c r="BN10" s="632"/>
      <c r="BO10" s="633">
        <v>2.9</v>
      </c>
      <c r="BP10" s="633"/>
      <c r="BQ10" s="633"/>
      <c r="BR10" s="633"/>
      <c r="BS10" s="634" t="s">
        <v>130</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t="s">
        <v>130</v>
      </c>
      <c r="CS10" s="631"/>
      <c r="CT10" s="631"/>
      <c r="CU10" s="631"/>
      <c r="CV10" s="631"/>
      <c r="CW10" s="631"/>
      <c r="CX10" s="631"/>
      <c r="CY10" s="632"/>
      <c r="CZ10" s="633" t="s">
        <v>130</v>
      </c>
      <c r="DA10" s="633"/>
      <c r="DB10" s="633"/>
      <c r="DC10" s="633"/>
      <c r="DD10" s="639" t="s">
        <v>130</v>
      </c>
      <c r="DE10" s="631"/>
      <c r="DF10" s="631"/>
      <c r="DG10" s="631"/>
      <c r="DH10" s="631"/>
      <c r="DI10" s="631"/>
      <c r="DJ10" s="631"/>
      <c r="DK10" s="631"/>
      <c r="DL10" s="631"/>
      <c r="DM10" s="631"/>
      <c r="DN10" s="631"/>
      <c r="DO10" s="631"/>
      <c r="DP10" s="632"/>
      <c r="DQ10" s="639" t="s">
        <v>130</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10433</v>
      </c>
      <c r="S11" s="631"/>
      <c r="T11" s="631"/>
      <c r="U11" s="631"/>
      <c r="V11" s="631"/>
      <c r="W11" s="631"/>
      <c r="X11" s="631"/>
      <c r="Y11" s="632"/>
      <c r="Z11" s="635">
        <v>0.5</v>
      </c>
      <c r="AA11" s="636"/>
      <c r="AB11" s="636"/>
      <c r="AC11" s="648"/>
      <c r="AD11" s="639">
        <v>10433</v>
      </c>
      <c r="AE11" s="631"/>
      <c r="AF11" s="631"/>
      <c r="AG11" s="631"/>
      <c r="AH11" s="631"/>
      <c r="AI11" s="631"/>
      <c r="AJ11" s="631"/>
      <c r="AK11" s="632"/>
      <c r="AL11" s="635">
        <v>1.5</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2124</v>
      </c>
      <c r="BH11" s="631"/>
      <c r="BI11" s="631"/>
      <c r="BJ11" s="631"/>
      <c r="BK11" s="631"/>
      <c r="BL11" s="631"/>
      <c r="BM11" s="631"/>
      <c r="BN11" s="632"/>
      <c r="BO11" s="633">
        <v>2.7</v>
      </c>
      <c r="BP11" s="633"/>
      <c r="BQ11" s="633"/>
      <c r="BR11" s="633"/>
      <c r="BS11" s="634" t="s">
        <v>130</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175972</v>
      </c>
      <c r="CS11" s="631"/>
      <c r="CT11" s="631"/>
      <c r="CU11" s="631"/>
      <c r="CV11" s="631"/>
      <c r="CW11" s="631"/>
      <c r="CX11" s="631"/>
      <c r="CY11" s="632"/>
      <c r="CZ11" s="633">
        <v>8</v>
      </c>
      <c r="DA11" s="633"/>
      <c r="DB11" s="633"/>
      <c r="DC11" s="633"/>
      <c r="DD11" s="639">
        <v>142078</v>
      </c>
      <c r="DE11" s="631"/>
      <c r="DF11" s="631"/>
      <c r="DG11" s="631"/>
      <c r="DH11" s="631"/>
      <c r="DI11" s="631"/>
      <c r="DJ11" s="631"/>
      <c r="DK11" s="631"/>
      <c r="DL11" s="631"/>
      <c r="DM11" s="631"/>
      <c r="DN11" s="631"/>
      <c r="DO11" s="631"/>
      <c r="DP11" s="632"/>
      <c r="DQ11" s="639">
        <v>39098</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130</v>
      </c>
      <c r="AA12" s="633"/>
      <c r="AB12" s="633"/>
      <c r="AC12" s="633"/>
      <c r="AD12" s="634" t="s">
        <v>130</v>
      </c>
      <c r="AE12" s="634"/>
      <c r="AF12" s="634"/>
      <c r="AG12" s="634"/>
      <c r="AH12" s="634"/>
      <c r="AI12" s="634"/>
      <c r="AJ12" s="634"/>
      <c r="AK12" s="634"/>
      <c r="AL12" s="635" t="s">
        <v>130</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53179</v>
      </c>
      <c r="BH12" s="631"/>
      <c r="BI12" s="631"/>
      <c r="BJ12" s="631"/>
      <c r="BK12" s="631"/>
      <c r="BL12" s="631"/>
      <c r="BM12" s="631"/>
      <c r="BN12" s="632"/>
      <c r="BO12" s="633">
        <v>67.099999999999994</v>
      </c>
      <c r="BP12" s="633"/>
      <c r="BQ12" s="633"/>
      <c r="BR12" s="633"/>
      <c r="BS12" s="634">
        <v>9373</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82001</v>
      </c>
      <c r="CS12" s="631"/>
      <c r="CT12" s="631"/>
      <c r="CU12" s="631"/>
      <c r="CV12" s="631"/>
      <c r="CW12" s="631"/>
      <c r="CX12" s="631"/>
      <c r="CY12" s="632"/>
      <c r="CZ12" s="633">
        <v>3.7</v>
      </c>
      <c r="DA12" s="633"/>
      <c r="DB12" s="633"/>
      <c r="DC12" s="633"/>
      <c r="DD12" s="639">
        <v>12870</v>
      </c>
      <c r="DE12" s="631"/>
      <c r="DF12" s="631"/>
      <c r="DG12" s="631"/>
      <c r="DH12" s="631"/>
      <c r="DI12" s="631"/>
      <c r="DJ12" s="631"/>
      <c r="DK12" s="631"/>
      <c r="DL12" s="631"/>
      <c r="DM12" s="631"/>
      <c r="DN12" s="631"/>
      <c r="DO12" s="631"/>
      <c r="DP12" s="632"/>
      <c r="DQ12" s="639">
        <v>25615</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52985</v>
      </c>
      <c r="BH13" s="631"/>
      <c r="BI13" s="631"/>
      <c r="BJ13" s="631"/>
      <c r="BK13" s="631"/>
      <c r="BL13" s="631"/>
      <c r="BM13" s="631"/>
      <c r="BN13" s="632"/>
      <c r="BO13" s="633">
        <v>66.8</v>
      </c>
      <c r="BP13" s="633"/>
      <c r="BQ13" s="633"/>
      <c r="BR13" s="633"/>
      <c r="BS13" s="634">
        <v>9373</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119309</v>
      </c>
      <c r="CS13" s="631"/>
      <c r="CT13" s="631"/>
      <c r="CU13" s="631"/>
      <c r="CV13" s="631"/>
      <c r="CW13" s="631"/>
      <c r="CX13" s="631"/>
      <c r="CY13" s="632"/>
      <c r="CZ13" s="633">
        <v>5.4</v>
      </c>
      <c r="DA13" s="633"/>
      <c r="DB13" s="633"/>
      <c r="DC13" s="633"/>
      <c r="DD13" s="639">
        <v>97273</v>
      </c>
      <c r="DE13" s="631"/>
      <c r="DF13" s="631"/>
      <c r="DG13" s="631"/>
      <c r="DH13" s="631"/>
      <c r="DI13" s="631"/>
      <c r="DJ13" s="631"/>
      <c r="DK13" s="631"/>
      <c r="DL13" s="631"/>
      <c r="DM13" s="631"/>
      <c r="DN13" s="631"/>
      <c r="DO13" s="631"/>
      <c r="DP13" s="632"/>
      <c r="DQ13" s="639">
        <v>34334</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1503</v>
      </c>
      <c r="BH14" s="631"/>
      <c r="BI14" s="631"/>
      <c r="BJ14" s="631"/>
      <c r="BK14" s="631"/>
      <c r="BL14" s="631"/>
      <c r="BM14" s="631"/>
      <c r="BN14" s="632"/>
      <c r="BO14" s="633">
        <v>1.9</v>
      </c>
      <c r="BP14" s="633"/>
      <c r="BQ14" s="633"/>
      <c r="BR14" s="633"/>
      <c r="BS14" s="634" t="s">
        <v>130</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35980</v>
      </c>
      <c r="CS14" s="631"/>
      <c r="CT14" s="631"/>
      <c r="CU14" s="631"/>
      <c r="CV14" s="631"/>
      <c r="CW14" s="631"/>
      <c r="CX14" s="631"/>
      <c r="CY14" s="632"/>
      <c r="CZ14" s="633">
        <v>1.6</v>
      </c>
      <c r="DA14" s="633"/>
      <c r="DB14" s="633"/>
      <c r="DC14" s="633"/>
      <c r="DD14" s="639" t="s">
        <v>130</v>
      </c>
      <c r="DE14" s="631"/>
      <c r="DF14" s="631"/>
      <c r="DG14" s="631"/>
      <c r="DH14" s="631"/>
      <c r="DI14" s="631"/>
      <c r="DJ14" s="631"/>
      <c r="DK14" s="631"/>
      <c r="DL14" s="631"/>
      <c r="DM14" s="631"/>
      <c r="DN14" s="631"/>
      <c r="DO14" s="631"/>
      <c r="DP14" s="632"/>
      <c r="DQ14" s="639">
        <v>16480</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3282</v>
      </c>
      <c r="BH15" s="631"/>
      <c r="BI15" s="631"/>
      <c r="BJ15" s="631"/>
      <c r="BK15" s="631"/>
      <c r="BL15" s="631"/>
      <c r="BM15" s="631"/>
      <c r="BN15" s="632"/>
      <c r="BO15" s="633">
        <v>4.0999999999999996</v>
      </c>
      <c r="BP15" s="633"/>
      <c r="BQ15" s="633"/>
      <c r="BR15" s="633"/>
      <c r="BS15" s="634" t="s">
        <v>130</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63642</v>
      </c>
      <c r="CS15" s="631"/>
      <c r="CT15" s="631"/>
      <c r="CU15" s="631"/>
      <c r="CV15" s="631"/>
      <c r="CW15" s="631"/>
      <c r="CX15" s="631"/>
      <c r="CY15" s="632"/>
      <c r="CZ15" s="633">
        <v>2.9</v>
      </c>
      <c r="DA15" s="633"/>
      <c r="DB15" s="633"/>
      <c r="DC15" s="633"/>
      <c r="DD15" s="639">
        <v>420</v>
      </c>
      <c r="DE15" s="631"/>
      <c r="DF15" s="631"/>
      <c r="DG15" s="631"/>
      <c r="DH15" s="631"/>
      <c r="DI15" s="631"/>
      <c r="DJ15" s="631"/>
      <c r="DK15" s="631"/>
      <c r="DL15" s="631"/>
      <c r="DM15" s="631"/>
      <c r="DN15" s="631"/>
      <c r="DO15" s="631"/>
      <c r="DP15" s="632"/>
      <c r="DQ15" s="639">
        <v>56784</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574</v>
      </c>
      <c r="S16" s="631"/>
      <c r="T16" s="631"/>
      <c r="U16" s="631"/>
      <c r="V16" s="631"/>
      <c r="W16" s="631"/>
      <c r="X16" s="631"/>
      <c r="Y16" s="632"/>
      <c r="Z16" s="633">
        <v>0</v>
      </c>
      <c r="AA16" s="633"/>
      <c r="AB16" s="633"/>
      <c r="AC16" s="633"/>
      <c r="AD16" s="634">
        <v>574</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t="s">
        <v>130</v>
      </c>
      <c r="CS16" s="631"/>
      <c r="CT16" s="631"/>
      <c r="CU16" s="631"/>
      <c r="CV16" s="631"/>
      <c r="CW16" s="631"/>
      <c r="CX16" s="631"/>
      <c r="CY16" s="632"/>
      <c r="CZ16" s="633" t="s">
        <v>130</v>
      </c>
      <c r="DA16" s="633"/>
      <c r="DB16" s="633"/>
      <c r="DC16" s="633"/>
      <c r="DD16" s="639" t="s">
        <v>130</v>
      </c>
      <c r="DE16" s="631"/>
      <c r="DF16" s="631"/>
      <c r="DG16" s="631"/>
      <c r="DH16" s="631"/>
      <c r="DI16" s="631"/>
      <c r="DJ16" s="631"/>
      <c r="DK16" s="631"/>
      <c r="DL16" s="631"/>
      <c r="DM16" s="631"/>
      <c r="DN16" s="631"/>
      <c r="DO16" s="631"/>
      <c r="DP16" s="632"/>
      <c r="DQ16" s="639" t="s">
        <v>130</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528</v>
      </c>
      <c r="S17" s="631"/>
      <c r="T17" s="631"/>
      <c r="U17" s="631"/>
      <c r="V17" s="631"/>
      <c r="W17" s="631"/>
      <c r="X17" s="631"/>
      <c r="Y17" s="632"/>
      <c r="Z17" s="633">
        <v>0</v>
      </c>
      <c r="AA17" s="633"/>
      <c r="AB17" s="633"/>
      <c r="AC17" s="633"/>
      <c r="AD17" s="634">
        <v>528</v>
      </c>
      <c r="AE17" s="634"/>
      <c r="AF17" s="634"/>
      <c r="AG17" s="634"/>
      <c r="AH17" s="634"/>
      <c r="AI17" s="634"/>
      <c r="AJ17" s="634"/>
      <c r="AK17" s="634"/>
      <c r="AL17" s="635">
        <v>0.1</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148578</v>
      </c>
      <c r="CS17" s="631"/>
      <c r="CT17" s="631"/>
      <c r="CU17" s="631"/>
      <c r="CV17" s="631"/>
      <c r="CW17" s="631"/>
      <c r="CX17" s="631"/>
      <c r="CY17" s="632"/>
      <c r="CZ17" s="633">
        <v>6.7</v>
      </c>
      <c r="DA17" s="633"/>
      <c r="DB17" s="633"/>
      <c r="DC17" s="633"/>
      <c r="DD17" s="639" t="s">
        <v>130</v>
      </c>
      <c r="DE17" s="631"/>
      <c r="DF17" s="631"/>
      <c r="DG17" s="631"/>
      <c r="DH17" s="631"/>
      <c r="DI17" s="631"/>
      <c r="DJ17" s="631"/>
      <c r="DK17" s="631"/>
      <c r="DL17" s="631"/>
      <c r="DM17" s="631"/>
      <c r="DN17" s="631"/>
      <c r="DO17" s="631"/>
      <c r="DP17" s="632"/>
      <c r="DQ17" s="639">
        <v>148578</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400</v>
      </c>
      <c r="S18" s="631"/>
      <c r="T18" s="631"/>
      <c r="U18" s="631"/>
      <c r="V18" s="631"/>
      <c r="W18" s="631"/>
      <c r="X18" s="631"/>
      <c r="Y18" s="632"/>
      <c r="Z18" s="633">
        <v>0</v>
      </c>
      <c r="AA18" s="633"/>
      <c r="AB18" s="633"/>
      <c r="AC18" s="633"/>
      <c r="AD18" s="634">
        <v>400</v>
      </c>
      <c r="AE18" s="634"/>
      <c r="AF18" s="634"/>
      <c r="AG18" s="634"/>
      <c r="AH18" s="634"/>
      <c r="AI18" s="634"/>
      <c r="AJ18" s="634"/>
      <c r="AK18" s="634"/>
      <c r="AL18" s="635">
        <v>0.10000000149011612</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182</v>
      </c>
      <c r="S19" s="631"/>
      <c r="T19" s="631"/>
      <c r="U19" s="631"/>
      <c r="V19" s="631"/>
      <c r="W19" s="631"/>
      <c r="X19" s="631"/>
      <c r="Y19" s="632"/>
      <c r="Z19" s="633">
        <v>0</v>
      </c>
      <c r="AA19" s="633"/>
      <c r="AB19" s="633"/>
      <c r="AC19" s="633"/>
      <c r="AD19" s="634">
        <v>182</v>
      </c>
      <c r="AE19" s="634"/>
      <c r="AF19" s="634"/>
      <c r="AG19" s="634"/>
      <c r="AH19" s="634"/>
      <c r="AI19" s="634"/>
      <c r="AJ19" s="634"/>
      <c r="AK19" s="634"/>
      <c r="AL19" s="635">
        <v>0</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141</v>
      </c>
      <c r="BH19" s="631"/>
      <c r="BI19" s="631"/>
      <c r="BJ19" s="631"/>
      <c r="BK19" s="631"/>
      <c r="BL19" s="631"/>
      <c r="BM19" s="631"/>
      <c r="BN19" s="632"/>
      <c r="BO19" s="633">
        <v>0.2</v>
      </c>
      <c r="BP19" s="633"/>
      <c r="BQ19" s="633"/>
      <c r="BR19" s="633"/>
      <c r="BS19" s="634" t="s">
        <v>130</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197</v>
      </c>
      <c r="S20" s="631"/>
      <c r="T20" s="631"/>
      <c r="U20" s="631"/>
      <c r="V20" s="631"/>
      <c r="W20" s="631"/>
      <c r="X20" s="631"/>
      <c r="Y20" s="632"/>
      <c r="Z20" s="633">
        <v>0</v>
      </c>
      <c r="AA20" s="633"/>
      <c r="AB20" s="633"/>
      <c r="AC20" s="633"/>
      <c r="AD20" s="634">
        <v>197</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141</v>
      </c>
      <c r="BH20" s="631"/>
      <c r="BI20" s="631"/>
      <c r="BJ20" s="631"/>
      <c r="BK20" s="631"/>
      <c r="BL20" s="631"/>
      <c r="BM20" s="631"/>
      <c r="BN20" s="632"/>
      <c r="BO20" s="633">
        <v>0.2</v>
      </c>
      <c r="BP20" s="633"/>
      <c r="BQ20" s="633"/>
      <c r="BR20" s="633"/>
      <c r="BS20" s="634" t="s">
        <v>130</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2209159</v>
      </c>
      <c r="CS20" s="631"/>
      <c r="CT20" s="631"/>
      <c r="CU20" s="631"/>
      <c r="CV20" s="631"/>
      <c r="CW20" s="631"/>
      <c r="CX20" s="631"/>
      <c r="CY20" s="632"/>
      <c r="CZ20" s="633">
        <v>100</v>
      </c>
      <c r="DA20" s="633"/>
      <c r="DB20" s="633"/>
      <c r="DC20" s="633"/>
      <c r="DD20" s="639">
        <v>302609</v>
      </c>
      <c r="DE20" s="631"/>
      <c r="DF20" s="631"/>
      <c r="DG20" s="631"/>
      <c r="DH20" s="631"/>
      <c r="DI20" s="631"/>
      <c r="DJ20" s="631"/>
      <c r="DK20" s="631"/>
      <c r="DL20" s="631"/>
      <c r="DM20" s="631"/>
      <c r="DN20" s="631"/>
      <c r="DO20" s="631"/>
      <c r="DP20" s="632"/>
      <c r="DQ20" s="639">
        <v>778088</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21</v>
      </c>
      <c r="S21" s="631"/>
      <c r="T21" s="631"/>
      <c r="U21" s="631"/>
      <c r="V21" s="631"/>
      <c r="W21" s="631"/>
      <c r="X21" s="631"/>
      <c r="Y21" s="632"/>
      <c r="Z21" s="633">
        <v>0</v>
      </c>
      <c r="AA21" s="633"/>
      <c r="AB21" s="633"/>
      <c r="AC21" s="633"/>
      <c r="AD21" s="634">
        <v>21</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141</v>
      </c>
      <c r="BH21" s="631"/>
      <c r="BI21" s="631"/>
      <c r="BJ21" s="631"/>
      <c r="BK21" s="631"/>
      <c r="BL21" s="631"/>
      <c r="BM21" s="631"/>
      <c r="BN21" s="632"/>
      <c r="BO21" s="633">
        <v>0.2</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280</v>
      </c>
      <c r="C22" s="656"/>
      <c r="D22" s="656"/>
      <c r="E22" s="656"/>
      <c r="F22" s="656"/>
      <c r="G22" s="656"/>
      <c r="H22" s="656"/>
      <c r="I22" s="656"/>
      <c r="J22" s="656"/>
      <c r="K22" s="656"/>
      <c r="L22" s="656"/>
      <c r="M22" s="656"/>
      <c r="N22" s="656"/>
      <c r="O22" s="656"/>
      <c r="P22" s="656"/>
      <c r="Q22" s="657"/>
      <c r="R22" s="630" t="s">
        <v>130</v>
      </c>
      <c r="S22" s="631"/>
      <c r="T22" s="631"/>
      <c r="U22" s="631"/>
      <c r="V22" s="631"/>
      <c r="W22" s="631"/>
      <c r="X22" s="631"/>
      <c r="Y22" s="632"/>
      <c r="Z22" s="633" t="s">
        <v>130</v>
      </c>
      <c r="AA22" s="633"/>
      <c r="AB22" s="633"/>
      <c r="AC22" s="633"/>
      <c r="AD22" s="634">
        <v>0</v>
      </c>
      <c r="AE22" s="634"/>
      <c r="AF22" s="634"/>
      <c r="AG22" s="634"/>
      <c r="AH22" s="634"/>
      <c r="AI22" s="634"/>
      <c r="AJ22" s="634"/>
      <c r="AK22" s="634"/>
      <c r="AL22" s="635">
        <v>0</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684844</v>
      </c>
      <c r="S23" s="631"/>
      <c r="T23" s="631"/>
      <c r="U23" s="631"/>
      <c r="V23" s="631"/>
      <c r="W23" s="631"/>
      <c r="X23" s="631"/>
      <c r="Y23" s="632"/>
      <c r="Z23" s="633">
        <v>29.9</v>
      </c>
      <c r="AA23" s="633"/>
      <c r="AB23" s="633"/>
      <c r="AC23" s="633"/>
      <c r="AD23" s="634">
        <v>564224</v>
      </c>
      <c r="AE23" s="634"/>
      <c r="AF23" s="634"/>
      <c r="AG23" s="634"/>
      <c r="AH23" s="634"/>
      <c r="AI23" s="634"/>
      <c r="AJ23" s="634"/>
      <c r="AK23" s="634"/>
      <c r="AL23" s="635">
        <v>83.8</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t="s">
        <v>130</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223</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4" t="s">
        <v>288</v>
      </c>
      <c r="DM23" s="665"/>
      <c r="DN23" s="665"/>
      <c r="DO23" s="665"/>
      <c r="DP23" s="665"/>
      <c r="DQ23" s="665"/>
      <c r="DR23" s="665"/>
      <c r="DS23" s="665"/>
      <c r="DT23" s="665"/>
      <c r="DU23" s="665"/>
      <c r="DV23" s="666"/>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564224</v>
      </c>
      <c r="S24" s="631"/>
      <c r="T24" s="631"/>
      <c r="U24" s="631"/>
      <c r="V24" s="631"/>
      <c r="W24" s="631"/>
      <c r="X24" s="631"/>
      <c r="Y24" s="632"/>
      <c r="Z24" s="633">
        <v>24.7</v>
      </c>
      <c r="AA24" s="633"/>
      <c r="AB24" s="633"/>
      <c r="AC24" s="633"/>
      <c r="AD24" s="634">
        <v>564224</v>
      </c>
      <c r="AE24" s="634"/>
      <c r="AF24" s="634"/>
      <c r="AG24" s="634"/>
      <c r="AH24" s="634"/>
      <c r="AI24" s="634"/>
      <c r="AJ24" s="634"/>
      <c r="AK24" s="634"/>
      <c r="AL24" s="635">
        <v>83.8</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429983</v>
      </c>
      <c r="CS24" s="620"/>
      <c r="CT24" s="620"/>
      <c r="CU24" s="620"/>
      <c r="CV24" s="620"/>
      <c r="CW24" s="620"/>
      <c r="CX24" s="620"/>
      <c r="CY24" s="621"/>
      <c r="CZ24" s="624">
        <v>19.5</v>
      </c>
      <c r="DA24" s="625"/>
      <c r="DB24" s="625"/>
      <c r="DC24" s="644"/>
      <c r="DD24" s="667">
        <v>365455</v>
      </c>
      <c r="DE24" s="620"/>
      <c r="DF24" s="620"/>
      <c r="DG24" s="620"/>
      <c r="DH24" s="620"/>
      <c r="DI24" s="620"/>
      <c r="DJ24" s="620"/>
      <c r="DK24" s="621"/>
      <c r="DL24" s="667">
        <v>365090</v>
      </c>
      <c r="DM24" s="620"/>
      <c r="DN24" s="620"/>
      <c r="DO24" s="620"/>
      <c r="DP24" s="620"/>
      <c r="DQ24" s="620"/>
      <c r="DR24" s="620"/>
      <c r="DS24" s="620"/>
      <c r="DT24" s="620"/>
      <c r="DU24" s="620"/>
      <c r="DV24" s="621"/>
      <c r="DW24" s="624">
        <v>54.2</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120620</v>
      </c>
      <c r="S25" s="631"/>
      <c r="T25" s="631"/>
      <c r="U25" s="631"/>
      <c r="V25" s="631"/>
      <c r="W25" s="631"/>
      <c r="X25" s="631"/>
      <c r="Y25" s="632"/>
      <c r="Z25" s="633">
        <v>5.3</v>
      </c>
      <c r="AA25" s="633"/>
      <c r="AB25" s="633"/>
      <c r="AC25" s="633"/>
      <c r="AD25" s="634" t="s">
        <v>130</v>
      </c>
      <c r="AE25" s="634"/>
      <c r="AF25" s="634"/>
      <c r="AG25" s="634"/>
      <c r="AH25" s="634"/>
      <c r="AI25" s="634"/>
      <c r="AJ25" s="634"/>
      <c r="AK25" s="634"/>
      <c r="AL25" s="635" t="s">
        <v>130</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232197</v>
      </c>
      <c r="CS25" s="668"/>
      <c r="CT25" s="668"/>
      <c r="CU25" s="668"/>
      <c r="CV25" s="668"/>
      <c r="CW25" s="668"/>
      <c r="CX25" s="668"/>
      <c r="CY25" s="669"/>
      <c r="CZ25" s="635">
        <v>10.5</v>
      </c>
      <c r="DA25" s="670"/>
      <c r="DB25" s="670"/>
      <c r="DC25" s="673"/>
      <c r="DD25" s="639">
        <v>201742</v>
      </c>
      <c r="DE25" s="668"/>
      <c r="DF25" s="668"/>
      <c r="DG25" s="668"/>
      <c r="DH25" s="668"/>
      <c r="DI25" s="668"/>
      <c r="DJ25" s="668"/>
      <c r="DK25" s="669"/>
      <c r="DL25" s="639">
        <v>201377</v>
      </c>
      <c r="DM25" s="668"/>
      <c r="DN25" s="668"/>
      <c r="DO25" s="668"/>
      <c r="DP25" s="668"/>
      <c r="DQ25" s="668"/>
      <c r="DR25" s="668"/>
      <c r="DS25" s="668"/>
      <c r="DT25" s="668"/>
      <c r="DU25" s="668"/>
      <c r="DV25" s="669"/>
      <c r="DW25" s="635">
        <v>29.9</v>
      </c>
      <c r="DX25" s="670"/>
      <c r="DY25" s="670"/>
      <c r="DZ25" s="670"/>
      <c r="EA25" s="670"/>
      <c r="EB25" s="670"/>
      <c r="EC25" s="671"/>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297</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131945</v>
      </c>
      <c r="CS26" s="631"/>
      <c r="CT26" s="631"/>
      <c r="CU26" s="631"/>
      <c r="CV26" s="631"/>
      <c r="CW26" s="631"/>
      <c r="CX26" s="631"/>
      <c r="CY26" s="632"/>
      <c r="CZ26" s="635">
        <v>6</v>
      </c>
      <c r="DA26" s="670"/>
      <c r="DB26" s="670"/>
      <c r="DC26" s="673"/>
      <c r="DD26" s="639">
        <v>107290</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299</v>
      </c>
      <c r="C27" s="628"/>
      <c r="D27" s="628"/>
      <c r="E27" s="628"/>
      <c r="F27" s="628"/>
      <c r="G27" s="628"/>
      <c r="H27" s="628"/>
      <c r="I27" s="628"/>
      <c r="J27" s="628"/>
      <c r="K27" s="628"/>
      <c r="L27" s="628"/>
      <c r="M27" s="628"/>
      <c r="N27" s="628"/>
      <c r="O27" s="628"/>
      <c r="P27" s="628"/>
      <c r="Q27" s="629"/>
      <c r="R27" s="630">
        <v>793728</v>
      </c>
      <c r="S27" s="631"/>
      <c r="T27" s="631"/>
      <c r="U27" s="631"/>
      <c r="V27" s="631"/>
      <c r="W27" s="631"/>
      <c r="X27" s="631"/>
      <c r="Y27" s="632"/>
      <c r="Z27" s="633">
        <v>34.700000000000003</v>
      </c>
      <c r="AA27" s="633"/>
      <c r="AB27" s="633"/>
      <c r="AC27" s="633"/>
      <c r="AD27" s="634">
        <v>673108</v>
      </c>
      <c r="AE27" s="634"/>
      <c r="AF27" s="634"/>
      <c r="AG27" s="634"/>
      <c r="AH27" s="634"/>
      <c r="AI27" s="634"/>
      <c r="AJ27" s="634"/>
      <c r="AK27" s="634"/>
      <c r="AL27" s="635">
        <v>100</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79298</v>
      </c>
      <c r="BH27" s="631"/>
      <c r="BI27" s="631"/>
      <c r="BJ27" s="631"/>
      <c r="BK27" s="631"/>
      <c r="BL27" s="631"/>
      <c r="BM27" s="631"/>
      <c r="BN27" s="632"/>
      <c r="BO27" s="633">
        <v>100</v>
      </c>
      <c r="BP27" s="633"/>
      <c r="BQ27" s="633"/>
      <c r="BR27" s="633"/>
      <c r="BS27" s="634">
        <v>9373</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49208</v>
      </c>
      <c r="CS27" s="668"/>
      <c r="CT27" s="668"/>
      <c r="CU27" s="668"/>
      <c r="CV27" s="668"/>
      <c r="CW27" s="668"/>
      <c r="CX27" s="668"/>
      <c r="CY27" s="669"/>
      <c r="CZ27" s="635">
        <v>2.2000000000000002</v>
      </c>
      <c r="DA27" s="670"/>
      <c r="DB27" s="670"/>
      <c r="DC27" s="673"/>
      <c r="DD27" s="639">
        <v>15135</v>
      </c>
      <c r="DE27" s="668"/>
      <c r="DF27" s="668"/>
      <c r="DG27" s="668"/>
      <c r="DH27" s="668"/>
      <c r="DI27" s="668"/>
      <c r="DJ27" s="668"/>
      <c r="DK27" s="669"/>
      <c r="DL27" s="639">
        <v>15135</v>
      </c>
      <c r="DM27" s="668"/>
      <c r="DN27" s="668"/>
      <c r="DO27" s="668"/>
      <c r="DP27" s="668"/>
      <c r="DQ27" s="668"/>
      <c r="DR27" s="668"/>
      <c r="DS27" s="668"/>
      <c r="DT27" s="668"/>
      <c r="DU27" s="668"/>
      <c r="DV27" s="669"/>
      <c r="DW27" s="635">
        <v>2.2000000000000002</v>
      </c>
      <c r="DX27" s="670"/>
      <c r="DY27" s="670"/>
      <c r="DZ27" s="670"/>
      <c r="EA27" s="670"/>
      <c r="EB27" s="670"/>
      <c r="EC27" s="671"/>
    </row>
    <row r="28" spans="2:133" ht="11.25" customHeight="1" x14ac:dyDescent="0.15">
      <c r="B28" s="627" t="s">
        <v>302</v>
      </c>
      <c r="C28" s="628"/>
      <c r="D28" s="628"/>
      <c r="E28" s="628"/>
      <c r="F28" s="628"/>
      <c r="G28" s="628"/>
      <c r="H28" s="628"/>
      <c r="I28" s="628"/>
      <c r="J28" s="628"/>
      <c r="K28" s="628"/>
      <c r="L28" s="628"/>
      <c r="M28" s="628"/>
      <c r="N28" s="628"/>
      <c r="O28" s="628"/>
      <c r="P28" s="628"/>
      <c r="Q28" s="629"/>
      <c r="R28" s="630" t="s">
        <v>130</v>
      </c>
      <c r="S28" s="631"/>
      <c r="T28" s="631"/>
      <c r="U28" s="631"/>
      <c r="V28" s="631"/>
      <c r="W28" s="631"/>
      <c r="X28" s="631"/>
      <c r="Y28" s="632"/>
      <c r="Z28" s="633" t="s">
        <v>130</v>
      </c>
      <c r="AA28" s="633"/>
      <c r="AB28" s="633"/>
      <c r="AC28" s="633"/>
      <c r="AD28" s="634" t="s">
        <v>130</v>
      </c>
      <c r="AE28" s="634"/>
      <c r="AF28" s="634"/>
      <c r="AG28" s="634"/>
      <c r="AH28" s="634"/>
      <c r="AI28" s="634"/>
      <c r="AJ28" s="634"/>
      <c r="AK28" s="634"/>
      <c r="AL28" s="635" t="s">
        <v>130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148578</v>
      </c>
      <c r="CS28" s="631"/>
      <c r="CT28" s="631"/>
      <c r="CU28" s="631"/>
      <c r="CV28" s="631"/>
      <c r="CW28" s="631"/>
      <c r="CX28" s="631"/>
      <c r="CY28" s="632"/>
      <c r="CZ28" s="635">
        <v>6.7</v>
      </c>
      <c r="DA28" s="670"/>
      <c r="DB28" s="670"/>
      <c r="DC28" s="673"/>
      <c r="DD28" s="639">
        <v>148578</v>
      </c>
      <c r="DE28" s="631"/>
      <c r="DF28" s="631"/>
      <c r="DG28" s="631"/>
      <c r="DH28" s="631"/>
      <c r="DI28" s="631"/>
      <c r="DJ28" s="631"/>
      <c r="DK28" s="632"/>
      <c r="DL28" s="639">
        <v>148578</v>
      </c>
      <c r="DM28" s="631"/>
      <c r="DN28" s="631"/>
      <c r="DO28" s="631"/>
      <c r="DP28" s="631"/>
      <c r="DQ28" s="631"/>
      <c r="DR28" s="631"/>
      <c r="DS28" s="631"/>
      <c r="DT28" s="631"/>
      <c r="DU28" s="631"/>
      <c r="DV28" s="632"/>
      <c r="DW28" s="635">
        <v>22.1</v>
      </c>
      <c r="DX28" s="670"/>
      <c r="DY28" s="670"/>
      <c r="DZ28" s="670"/>
      <c r="EA28" s="670"/>
      <c r="EB28" s="670"/>
      <c r="EC28" s="671"/>
    </row>
    <row r="29" spans="2:133" ht="11.25" customHeight="1" x14ac:dyDescent="0.15">
      <c r="B29" s="627" t="s">
        <v>304</v>
      </c>
      <c r="C29" s="628"/>
      <c r="D29" s="628"/>
      <c r="E29" s="628"/>
      <c r="F29" s="628"/>
      <c r="G29" s="628"/>
      <c r="H29" s="628"/>
      <c r="I29" s="628"/>
      <c r="J29" s="628"/>
      <c r="K29" s="628"/>
      <c r="L29" s="628"/>
      <c r="M29" s="628"/>
      <c r="N29" s="628"/>
      <c r="O29" s="628"/>
      <c r="P29" s="628"/>
      <c r="Q29" s="629"/>
      <c r="R29" s="630">
        <v>3504</v>
      </c>
      <c r="S29" s="631"/>
      <c r="T29" s="631"/>
      <c r="U29" s="631"/>
      <c r="V29" s="631"/>
      <c r="W29" s="631"/>
      <c r="X29" s="631"/>
      <c r="Y29" s="632"/>
      <c r="Z29" s="633">
        <v>0.2</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148578</v>
      </c>
      <c r="CS29" s="668"/>
      <c r="CT29" s="668"/>
      <c r="CU29" s="668"/>
      <c r="CV29" s="668"/>
      <c r="CW29" s="668"/>
      <c r="CX29" s="668"/>
      <c r="CY29" s="669"/>
      <c r="CZ29" s="635">
        <v>6.7</v>
      </c>
      <c r="DA29" s="670"/>
      <c r="DB29" s="670"/>
      <c r="DC29" s="673"/>
      <c r="DD29" s="639">
        <v>148578</v>
      </c>
      <c r="DE29" s="668"/>
      <c r="DF29" s="668"/>
      <c r="DG29" s="668"/>
      <c r="DH29" s="668"/>
      <c r="DI29" s="668"/>
      <c r="DJ29" s="668"/>
      <c r="DK29" s="669"/>
      <c r="DL29" s="639">
        <v>148578</v>
      </c>
      <c r="DM29" s="668"/>
      <c r="DN29" s="668"/>
      <c r="DO29" s="668"/>
      <c r="DP29" s="668"/>
      <c r="DQ29" s="668"/>
      <c r="DR29" s="668"/>
      <c r="DS29" s="668"/>
      <c r="DT29" s="668"/>
      <c r="DU29" s="668"/>
      <c r="DV29" s="669"/>
      <c r="DW29" s="635">
        <v>22.1</v>
      </c>
      <c r="DX29" s="670"/>
      <c r="DY29" s="670"/>
      <c r="DZ29" s="670"/>
      <c r="EA29" s="670"/>
      <c r="EB29" s="670"/>
      <c r="EC29" s="671"/>
    </row>
    <row r="30" spans="2:133" ht="11.25" customHeight="1" x14ac:dyDescent="0.15">
      <c r="B30" s="627" t="s">
        <v>306</v>
      </c>
      <c r="C30" s="628"/>
      <c r="D30" s="628"/>
      <c r="E30" s="628"/>
      <c r="F30" s="628"/>
      <c r="G30" s="628"/>
      <c r="H30" s="628"/>
      <c r="I30" s="628"/>
      <c r="J30" s="628"/>
      <c r="K30" s="628"/>
      <c r="L30" s="628"/>
      <c r="M30" s="628"/>
      <c r="N30" s="628"/>
      <c r="O30" s="628"/>
      <c r="P30" s="628"/>
      <c r="Q30" s="629"/>
      <c r="R30" s="630">
        <v>16021</v>
      </c>
      <c r="S30" s="631"/>
      <c r="T30" s="631"/>
      <c r="U30" s="631"/>
      <c r="V30" s="631"/>
      <c r="W30" s="631"/>
      <c r="X30" s="631"/>
      <c r="Y30" s="632"/>
      <c r="Z30" s="633">
        <v>0.7</v>
      </c>
      <c r="AA30" s="633"/>
      <c r="AB30" s="633"/>
      <c r="AC30" s="633"/>
      <c r="AD30" s="634" t="s">
        <v>130</v>
      </c>
      <c r="AE30" s="634"/>
      <c r="AF30" s="634"/>
      <c r="AG30" s="634"/>
      <c r="AH30" s="634"/>
      <c r="AI30" s="634"/>
      <c r="AJ30" s="634"/>
      <c r="AK30" s="634"/>
      <c r="AL30" s="635" t="s">
        <v>130</v>
      </c>
      <c r="AM30" s="636"/>
      <c r="AN30" s="636"/>
      <c r="AO30" s="637"/>
      <c r="AP30" s="609" t="s">
        <v>223</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141309</v>
      </c>
      <c r="CS30" s="631"/>
      <c r="CT30" s="631"/>
      <c r="CU30" s="631"/>
      <c r="CV30" s="631"/>
      <c r="CW30" s="631"/>
      <c r="CX30" s="631"/>
      <c r="CY30" s="632"/>
      <c r="CZ30" s="635">
        <v>6.4</v>
      </c>
      <c r="DA30" s="670"/>
      <c r="DB30" s="670"/>
      <c r="DC30" s="673"/>
      <c r="DD30" s="639">
        <v>141309</v>
      </c>
      <c r="DE30" s="631"/>
      <c r="DF30" s="631"/>
      <c r="DG30" s="631"/>
      <c r="DH30" s="631"/>
      <c r="DI30" s="631"/>
      <c r="DJ30" s="631"/>
      <c r="DK30" s="632"/>
      <c r="DL30" s="639">
        <v>141309</v>
      </c>
      <c r="DM30" s="631"/>
      <c r="DN30" s="631"/>
      <c r="DO30" s="631"/>
      <c r="DP30" s="631"/>
      <c r="DQ30" s="631"/>
      <c r="DR30" s="631"/>
      <c r="DS30" s="631"/>
      <c r="DT30" s="631"/>
      <c r="DU30" s="631"/>
      <c r="DV30" s="632"/>
      <c r="DW30" s="635">
        <v>21</v>
      </c>
      <c r="DX30" s="670"/>
      <c r="DY30" s="670"/>
      <c r="DZ30" s="670"/>
      <c r="EA30" s="670"/>
      <c r="EB30" s="670"/>
      <c r="EC30" s="671"/>
    </row>
    <row r="31" spans="2:133" ht="11.25" customHeight="1" x14ac:dyDescent="0.15">
      <c r="B31" s="627" t="s">
        <v>310</v>
      </c>
      <c r="C31" s="628"/>
      <c r="D31" s="628"/>
      <c r="E31" s="628"/>
      <c r="F31" s="628"/>
      <c r="G31" s="628"/>
      <c r="H31" s="628"/>
      <c r="I31" s="628"/>
      <c r="J31" s="628"/>
      <c r="K31" s="628"/>
      <c r="L31" s="628"/>
      <c r="M31" s="628"/>
      <c r="N31" s="628"/>
      <c r="O31" s="628"/>
      <c r="P31" s="628"/>
      <c r="Q31" s="629"/>
      <c r="R31" s="630">
        <v>407</v>
      </c>
      <c r="S31" s="631"/>
      <c r="T31" s="631"/>
      <c r="U31" s="631"/>
      <c r="V31" s="631"/>
      <c r="W31" s="631"/>
      <c r="X31" s="631"/>
      <c r="Y31" s="632"/>
      <c r="Z31" s="633">
        <v>0</v>
      </c>
      <c r="AA31" s="633"/>
      <c r="AB31" s="633"/>
      <c r="AC31" s="633"/>
      <c r="AD31" s="634" t="s">
        <v>130</v>
      </c>
      <c r="AE31" s="634"/>
      <c r="AF31" s="634"/>
      <c r="AG31" s="634"/>
      <c r="AH31" s="634"/>
      <c r="AI31" s="634"/>
      <c r="AJ31" s="634"/>
      <c r="AK31" s="634"/>
      <c r="AL31" s="635" t="s">
        <v>130</v>
      </c>
      <c r="AM31" s="636"/>
      <c r="AN31" s="636"/>
      <c r="AO31" s="637"/>
      <c r="AP31" s="685" t="s">
        <v>311</v>
      </c>
      <c r="AQ31" s="686"/>
      <c r="AR31" s="686"/>
      <c r="AS31" s="686"/>
      <c r="AT31" s="691" t="s">
        <v>312</v>
      </c>
      <c r="AU31" s="367"/>
      <c r="AV31" s="367"/>
      <c r="AW31" s="367"/>
      <c r="AX31" s="616" t="s">
        <v>190</v>
      </c>
      <c r="AY31" s="617"/>
      <c r="AZ31" s="617"/>
      <c r="BA31" s="617"/>
      <c r="BB31" s="617"/>
      <c r="BC31" s="617"/>
      <c r="BD31" s="617"/>
      <c r="BE31" s="617"/>
      <c r="BF31" s="618"/>
      <c r="BG31" s="694">
        <v>99.9</v>
      </c>
      <c r="BH31" s="695"/>
      <c r="BI31" s="695"/>
      <c r="BJ31" s="695"/>
      <c r="BK31" s="695"/>
      <c r="BL31" s="695"/>
      <c r="BM31" s="625">
        <v>99.7</v>
      </c>
      <c r="BN31" s="695"/>
      <c r="BO31" s="695"/>
      <c r="BP31" s="695"/>
      <c r="BQ31" s="696"/>
      <c r="BR31" s="694">
        <v>99.9</v>
      </c>
      <c r="BS31" s="695"/>
      <c r="BT31" s="695"/>
      <c r="BU31" s="695"/>
      <c r="BV31" s="695"/>
      <c r="BW31" s="695"/>
      <c r="BX31" s="625">
        <v>99.6</v>
      </c>
      <c r="BY31" s="695"/>
      <c r="BZ31" s="695"/>
      <c r="CA31" s="695"/>
      <c r="CB31" s="696"/>
      <c r="CD31" s="681"/>
      <c r="CE31" s="682"/>
      <c r="CF31" s="645" t="s">
        <v>313</v>
      </c>
      <c r="CG31" s="646"/>
      <c r="CH31" s="646"/>
      <c r="CI31" s="646"/>
      <c r="CJ31" s="646"/>
      <c r="CK31" s="646"/>
      <c r="CL31" s="646"/>
      <c r="CM31" s="646"/>
      <c r="CN31" s="646"/>
      <c r="CO31" s="646"/>
      <c r="CP31" s="646"/>
      <c r="CQ31" s="647"/>
      <c r="CR31" s="630">
        <v>7269</v>
      </c>
      <c r="CS31" s="668"/>
      <c r="CT31" s="668"/>
      <c r="CU31" s="668"/>
      <c r="CV31" s="668"/>
      <c r="CW31" s="668"/>
      <c r="CX31" s="668"/>
      <c r="CY31" s="669"/>
      <c r="CZ31" s="635">
        <v>0.3</v>
      </c>
      <c r="DA31" s="670"/>
      <c r="DB31" s="670"/>
      <c r="DC31" s="673"/>
      <c r="DD31" s="639">
        <v>7269</v>
      </c>
      <c r="DE31" s="668"/>
      <c r="DF31" s="668"/>
      <c r="DG31" s="668"/>
      <c r="DH31" s="668"/>
      <c r="DI31" s="668"/>
      <c r="DJ31" s="668"/>
      <c r="DK31" s="669"/>
      <c r="DL31" s="639">
        <v>7269</v>
      </c>
      <c r="DM31" s="668"/>
      <c r="DN31" s="668"/>
      <c r="DO31" s="668"/>
      <c r="DP31" s="668"/>
      <c r="DQ31" s="668"/>
      <c r="DR31" s="668"/>
      <c r="DS31" s="668"/>
      <c r="DT31" s="668"/>
      <c r="DU31" s="668"/>
      <c r="DV31" s="669"/>
      <c r="DW31" s="635">
        <v>1.1000000000000001</v>
      </c>
      <c r="DX31" s="670"/>
      <c r="DY31" s="670"/>
      <c r="DZ31" s="670"/>
      <c r="EA31" s="670"/>
      <c r="EB31" s="670"/>
      <c r="EC31" s="671"/>
    </row>
    <row r="32" spans="2:133" ht="11.25" customHeight="1" x14ac:dyDescent="0.15">
      <c r="B32" s="627" t="s">
        <v>314</v>
      </c>
      <c r="C32" s="628"/>
      <c r="D32" s="628"/>
      <c r="E32" s="628"/>
      <c r="F32" s="628"/>
      <c r="G32" s="628"/>
      <c r="H32" s="628"/>
      <c r="I32" s="628"/>
      <c r="J32" s="628"/>
      <c r="K32" s="628"/>
      <c r="L32" s="628"/>
      <c r="M32" s="628"/>
      <c r="N32" s="628"/>
      <c r="O32" s="628"/>
      <c r="P32" s="628"/>
      <c r="Q32" s="629"/>
      <c r="R32" s="630">
        <v>131105</v>
      </c>
      <c r="S32" s="631"/>
      <c r="T32" s="631"/>
      <c r="U32" s="631"/>
      <c r="V32" s="631"/>
      <c r="W32" s="631"/>
      <c r="X32" s="631"/>
      <c r="Y32" s="632"/>
      <c r="Z32" s="633">
        <v>5.7</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3" t="s">
        <v>315</v>
      </c>
      <c r="AV32" s="363"/>
      <c r="AW32" s="363"/>
      <c r="AX32" s="627" t="s">
        <v>316</v>
      </c>
      <c r="AY32" s="628"/>
      <c r="AZ32" s="628"/>
      <c r="BA32" s="628"/>
      <c r="BB32" s="628"/>
      <c r="BC32" s="628"/>
      <c r="BD32" s="628"/>
      <c r="BE32" s="628"/>
      <c r="BF32" s="629"/>
      <c r="BG32" s="697">
        <v>99.8</v>
      </c>
      <c r="BH32" s="668"/>
      <c r="BI32" s="668"/>
      <c r="BJ32" s="668"/>
      <c r="BK32" s="668"/>
      <c r="BL32" s="668"/>
      <c r="BM32" s="636">
        <v>99.8</v>
      </c>
      <c r="BN32" s="698"/>
      <c r="BO32" s="698"/>
      <c r="BP32" s="698"/>
      <c r="BQ32" s="699"/>
      <c r="BR32" s="697">
        <v>99.8</v>
      </c>
      <c r="BS32" s="668"/>
      <c r="BT32" s="668"/>
      <c r="BU32" s="668"/>
      <c r="BV32" s="668"/>
      <c r="BW32" s="668"/>
      <c r="BX32" s="636">
        <v>99.6</v>
      </c>
      <c r="BY32" s="698"/>
      <c r="BZ32" s="698"/>
      <c r="CA32" s="698"/>
      <c r="CB32" s="699"/>
      <c r="CD32" s="683"/>
      <c r="CE32" s="684"/>
      <c r="CF32" s="645" t="s">
        <v>317</v>
      </c>
      <c r="CG32" s="646"/>
      <c r="CH32" s="646"/>
      <c r="CI32" s="646"/>
      <c r="CJ32" s="646"/>
      <c r="CK32" s="646"/>
      <c r="CL32" s="646"/>
      <c r="CM32" s="646"/>
      <c r="CN32" s="646"/>
      <c r="CO32" s="646"/>
      <c r="CP32" s="646"/>
      <c r="CQ32" s="647"/>
      <c r="CR32" s="630" t="s">
        <v>130</v>
      </c>
      <c r="CS32" s="631"/>
      <c r="CT32" s="631"/>
      <c r="CU32" s="631"/>
      <c r="CV32" s="631"/>
      <c r="CW32" s="631"/>
      <c r="CX32" s="631"/>
      <c r="CY32" s="632"/>
      <c r="CZ32" s="635" t="s">
        <v>130</v>
      </c>
      <c r="DA32" s="670"/>
      <c r="DB32" s="670"/>
      <c r="DC32" s="673"/>
      <c r="DD32" s="639" t="s">
        <v>130</v>
      </c>
      <c r="DE32" s="631"/>
      <c r="DF32" s="631"/>
      <c r="DG32" s="631"/>
      <c r="DH32" s="631"/>
      <c r="DI32" s="631"/>
      <c r="DJ32" s="631"/>
      <c r="DK32" s="632"/>
      <c r="DL32" s="639" t="s">
        <v>130</v>
      </c>
      <c r="DM32" s="631"/>
      <c r="DN32" s="631"/>
      <c r="DO32" s="631"/>
      <c r="DP32" s="631"/>
      <c r="DQ32" s="631"/>
      <c r="DR32" s="631"/>
      <c r="DS32" s="631"/>
      <c r="DT32" s="631"/>
      <c r="DU32" s="631"/>
      <c r="DV32" s="632"/>
      <c r="DW32" s="635" t="s">
        <v>130</v>
      </c>
      <c r="DX32" s="670"/>
      <c r="DY32" s="670"/>
      <c r="DZ32" s="670"/>
      <c r="EA32" s="670"/>
      <c r="EB32" s="670"/>
      <c r="EC32" s="671"/>
    </row>
    <row r="33" spans="2:133" ht="11.25" customHeight="1" x14ac:dyDescent="0.15">
      <c r="B33" s="655" t="s">
        <v>318</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1"/>
      <c r="AV33" s="361"/>
      <c r="AW33" s="361"/>
      <c r="AX33" s="674" t="s">
        <v>319</v>
      </c>
      <c r="AY33" s="675"/>
      <c r="AZ33" s="675"/>
      <c r="BA33" s="675"/>
      <c r="BB33" s="675"/>
      <c r="BC33" s="675"/>
      <c r="BD33" s="675"/>
      <c r="BE33" s="675"/>
      <c r="BF33" s="676"/>
      <c r="BG33" s="700">
        <v>99.9</v>
      </c>
      <c r="BH33" s="701"/>
      <c r="BI33" s="701"/>
      <c r="BJ33" s="701"/>
      <c r="BK33" s="701"/>
      <c r="BL33" s="701"/>
      <c r="BM33" s="702">
        <v>99.6</v>
      </c>
      <c r="BN33" s="701"/>
      <c r="BO33" s="701"/>
      <c r="BP33" s="701"/>
      <c r="BQ33" s="703"/>
      <c r="BR33" s="700">
        <v>99.9</v>
      </c>
      <c r="BS33" s="701"/>
      <c r="BT33" s="701"/>
      <c r="BU33" s="701"/>
      <c r="BV33" s="701"/>
      <c r="BW33" s="701"/>
      <c r="BX33" s="702">
        <v>99.6</v>
      </c>
      <c r="BY33" s="701"/>
      <c r="BZ33" s="701"/>
      <c r="CA33" s="701"/>
      <c r="CB33" s="703"/>
      <c r="CD33" s="645" t="s">
        <v>320</v>
      </c>
      <c r="CE33" s="646"/>
      <c r="CF33" s="646"/>
      <c r="CG33" s="646"/>
      <c r="CH33" s="646"/>
      <c r="CI33" s="646"/>
      <c r="CJ33" s="646"/>
      <c r="CK33" s="646"/>
      <c r="CL33" s="646"/>
      <c r="CM33" s="646"/>
      <c r="CN33" s="646"/>
      <c r="CO33" s="646"/>
      <c r="CP33" s="646"/>
      <c r="CQ33" s="647"/>
      <c r="CR33" s="630">
        <v>1476567</v>
      </c>
      <c r="CS33" s="668"/>
      <c r="CT33" s="668"/>
      <c r="CU33" s="668"/>
      <c r="CV33" s="668"/>
      <c r="CW33" s="668"/>
      <c r="CX33" s="668"/>
      <c r="CY33" s="669"/>
      <c r="CZ33" s="635">
        <v>66.8</v>
      </c>
      <c r="DA33" s="670"/>
      <c r="DB33" s="670"/>
      <c r="DC33" s="673"/>
      <c r="DD33" s="639">
        <v>369777</v>
      </c>
      <c r="DE33" s="668"/>
      <c r="DF33" s="668"/>
      <c r="DG33" s="668"/>
      <c r="DH33" s="668"/>
      <c r="DI33" s="668"/>
      <c r="DJ33" s="668"/>
      <c r="DK33" s="669"/>
      <c r="DL33" s="639">
        <v>195246</v>
      </c>
      <c r="DM33" s="668"/>
      <c r="DN33" s="668"/>
      <c r="DO33" s="668"/>
      <c r="DP33" s="668"/>
      <c r="DQ33" s="668"/>
      <c r="DR33" s="668"/>
      <c r="DS33" s="668"/>
      <c r="DT33" s="668"/>
      <c r="DU33" s="668"/>
      <c r="DV33" s="669"/>
      <c r="DW33" s="635">
        <v>29</v>
      </c>
      <c r="DX33" s="670"/>
      <c r="DY33" s="670"/>
      <c r="DZ33" s="670"/>
      <c r="EA33" s="670"/>
      <c r="EB33" s="670"/>
      <c r="EC33" s="671"/>
    </row>
    <row r="34" spans="2:133" ht="11.25" customHeight="1" x14ac:dyDescent="0.15">
      <c r="B34" s="627" t="s">
        <v>321</v>
      </c>
      <c r="C34" s="628"/>
      <c r="D34" s="628"/>
      <c r="E34" s="628"/>
      <c r="F34" s="628"/>
      <c r="G34" s="628"/>
      <c r="H34" s="628"/>
      <c r="I34" s="628"/>
      <c r="J34" s="628"/>
      <c r="K34" s="628"/>
      <c r="L34" s="628"/>
      <c r="M34" s="628"/>
      <c r="N34" s="628"/>
      <c r="O34" s="628"/>
      <c r="P34" s="628"/>
      <c r="Q34" s="629"/>
      <c r="R34" s="630">
        <v>97789</v>
      </c>
      <c r="S34" s="631"/>
      <c r="T34" s="631"/>
      <c r="U34" s="631"/>
      <c r="V34" s="631"/>
      <c r="W34" s="631"/>
      <c r="X34" s="631"/>
      <c r="Y34" s="632"/>
      <c r="Z34" s="633">
        <v>4.3</v>
      </c>
      <c r="AA34" s="633"/>
      <c r="AB34" s="633"/>
      <c r="AC34" s="633"/>
      <c r="AD34" s="634" t="s">
        <v>130</v>
      </c>
      <c r="AE34" s="634"/>
      <c r="AF34" s="634"/>
      <c r="AG34" s="634"/>
      <c r="AH34" s="634"/>
      <c r="AI34" s="634"/>
      <c r="AJ34" s="634"/>
      <c r="AK34" s="634"/>
      <c r="AL34" s="635" t="s">
        <v>130</v>
      </c>
      <c r="AM34" s="636"/>
      <c r="AN34" s="636"/>
      <c r="AO34" s="637"/>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683580</v>
      </c>
      <c r="CS34" s="631"/>
      <c r="CT34" s="631"/>
      <c r="CU34" s="631"/>
      <c r="CV34" s="631"/>
      <c r="CW34" s="631"/>
      <c r="CX34" s="631"/>
      <c r="CY34" s="632"/>
      <c r="CZ34" s="635">
        <v>30.9</v>
      </c>
      <c r="DA34" s="670"/>
      <c r="DB34" s="670"/>
      <c r="DC34" s="673"/>
      <c r="DD34" s="639">
        <v>92340</v>
      </c>
      <c r="DE34" s="631"/>
      <c r="DF34" s="631"/>
      <c r="DG34" s="631"/>
      <c r="DH34" s="631"/>
      <c r="DI34" s="631"/>
      <c r="DJ34" s="631"/>
      <c r="DK34" s="632"/>
      <c r="DL34" s="639">
        <v>85374</v>
      </c>
      <c r="DM34" s="631"/>
      <c r="DN34" s="631"/>
      <c r="DO34" s="631"/>
      <c r="DP34" s="631"/>
      <c r="DQ34" s="631"/>
      <c r="DR34" s="631"/>
      <c r="DS34" s="631"/>
      <c r="DT34" s="631"/>
      <c r="DU34" s="631"/>
      <c r="DV34" s="632"/>
      <c r="DW34" s="635">
        <v>12.7</v>
      </c>
      <c r="DX34" s="670"/>
      <c r="DY34" s="670"/>
      <c r="DZ34" s="670"/>
      <c r="EA34" s="670"/>
      <c r="EB34" s="670"/>
      <c r="EC34" s="671"/>
    </row>
    <row r="35" spans="2:133" ht="11.25" customHeight="1" x14ac:dyDescent="0.15">
      <c r="B35" s="627" t="s">
        <v>323</v>
      </c>
      <c r="C35" s="628"/>
      <c r="D35" s="628"/>
      <c r="E35" s="628"/>
      <c r="F35" s="628"/>
      <c r="G35" s="628"/>
      <c r="H35" s="628"/>
      <c r="I35" s="628"/>
      <c r="J35" s="628"/>
      <c r="K35" s="628"/>
      <c r="L35" s="628"/>
      <c r="M35" s="628"/>
      <c r="N35" s="628"/>
      <c r="O35" s="628"/>
      <c r="P35" s="628"/>
      <c r="Q35" s="629"/>
      <c r="R35" s="630">
        <v>423</v>
      </c>
      <c r="S35" s="631"/>
      <c r="T35" s="631"/>
      <c r="U35" s="631"/>
      <c r="V35" s="631"/>
      <c r="W35" s="631"/>
      <c r="X35" s="631"/>
      <c r="Y35" s="632"/>
      <c r="Z35" s="633">
        <v>0</v>
      </c>
      <c r="AA35" s="633"/>
      <c r="AB35" s="633"/>
      <c r="AC35" s="633"/>
      <c r="AD35" s="634" t="s">
        <v>130</v>
      </c>
      <c r="AE35" s="634"/>
      <c r="AF35" s="634"/>
      <c r="AG35" s="634"/>
      <c r="AH35" s="634"/>
      <c r="AI35" s="634"/>
      <c r="AJ35" s="634"/>
      <c r="AK35" s="634"/>
      <c r="AL35" s="635" t="s">
        <v>130</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17538</v>
      </c>
      <c r="CS35" s="668"/>
      <c r="CT35" s="668"/>
      <c r="CU35" s="668"/>
      <c r="CV35" s="668"/>
      <c r="CW35" s="668"/>
      <c r="CX35" s="668"/>
      <c r="CY35" s="669"/>
      <c r="CZ35" s="635">
        <v>0.8</v>
      </c>
      <c r="DA35" s="670"/>
      <c r="DB35" s="670"/>
      <c r="DC35" s="673"/>
      <c r="DD35" s="639">
        <v>13023</v>
      </c>
      <c r="DE35" s="668"/>
      <c r="DF35" s="668"/>
      <c r="DG35" s="668"/>
      <c r="DH35" s="668"/>
      <c r="DI35" s="668"/>
      <c r="DJ35" s="668"/>
      <c r="DK35" s="669"/>
      <c r="DL35" s="639">
        <v>5333</v>
      </c>
      <c r="DM35" s="668"/>
      <c r="DN35" s="668"/>
      <c r="DO35" s="668"/>
      <c r="DP35" s="668"/>
      <c r="DQ35" s="668"/>
      <c r="DR35" s="668"/>
      <c r="DS35" s="668"/>
      <c r="DT35" s="668"/>
      <c r="DU35" s="668"/>
      <c r="DV35" s="669"/>
      <c r="DW35" s="635">
        <v>0.8</v>
      </c>
      <c r="DX35" s="670"/>
      <c r="DY35" s="670"/>
      <c r="DZ35" s="670"/>
      <c r="EA35" s="670"/>
      <c r="EB35" s="670"/>
      <c r="EC35" s="671"/>
    </row>
    <row r="36" spans="2:133" ht="11.25" customHeight="1" x14ac:dyDescent="0.15">
      <c r="B36" s="627" t="s">
        <v>327</v>
      </c>
      <c r="C36" s="628"/>
      <c r="D36" s="628"/>
      <c r="E36" s="628"/>
      <c r="F36" s="628"/>
      <c r="G36" s="628"/>
      <c r="H36" s="628"/>
      <c r="I36" s="628"/>
      <c r="J36" s="628"/>
      <c r="K36" s="628"/>
      <c r="L36" s="628"/>
      <c r="M36" s="628"/>
      <c r="N36" s="628"/>
      <c r="O36" s="628"/>
      <c r="P36" s="628"/>
      <c r="Q36" s="629"/>
      <c r="R36" s="630">
        <v>919378</v>
      </c>
      <c r="S36" s="631"/>
      <c r="T36" s="631"/>
      <c r="U36" s="631"/>
      <c r="V36" s="631"/>
      <c r="W36" s="631"/>
      <c r="X36" s="631"/>
      <c r="Y36" s="632"/>
      <c r="Z36" s="633">
        <v>40.200000000000003</v>
      </c>
      <c r="AA36" s="633"/>
      <c r="AB36" s="633"/>
      <c r="AC36" s="633"/>
      <c r="AD36" s="634" t="s">
        <v>130</v>
      </c>
      <c r="AE36" s="634"/>
      <c r="AF36" s="634"/>
      <c r="AG36" s="634"/>
      <c r="AH36" s="634"/>
      <c r="AI36" s="634"/>
      <c r="AJ36" s="634"/>
      <c r="AK36" s="634"/>
      <c r="AL36" s="635" t="s">
        <v>130</v>
      </c>
      <c r="AM36" s="636"/>
      <c r="AN36" s="636"/>
      <c r="AO36" s="637"/>
      <c r="AP36" s="218"/>
      <c r="AQ36" s="704" t="s">
        <v>328</v>
      </c>
      <c r="AR36" s="705"/>
      <c r="AS36" s="705"/>
      <c r="AT36" s="705"/>
      <c r="AU36" s="705"/>
      <c r="AV36" s="705"/>
      <c r="AW36" s="705"/>
      <c r="AX36" s="705"/>
      <c r="AY36" s="706"/>
      <c r="AZ36" s="619">
        <v>153135</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2414</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151575</v>
      </c>
      <c r="CS36" s="631"/>
      <c r="CT36" s="631"/>
      <c r="CU36" s="631"/>
      <c r="CV36" s="631"/>
      <c r="CW36" s="631"/>
      <c r="CX36" s="631"/>
      <c r="CY36" s="632"/>
      <c r="CZ36" s="635">
        <v>6.9</v>
      </c>
      <c r="DA36" s="670"/>
      <c r="DB36" s="670"/>
      <c r="DC36" s="673"/>
      <c r="DD36" s="639">
        <v>70409</v>
      </c>
      <c r="DE36" s="631"/>
      <c r="DF36" s="631"/>
      <c r="DG36" s="631"/>
      <c r="DH36" s="631"/>
      <c r="DI36" s="631"/>
      <c r="DJ36" s="631"/>
      <c r="DK36" s="632"/>
      <c r="DL36" s="639">
        <v>65230</v>
      </c>
      <c r="DM36" s="631"/>
      <c r="DN36" s="631"/>
      <c r="DO36" s="631"/>
      <c r="DP36" s="631"/>
      <c r="DQ36" s="631"/>
      <c r="DR36" s="631"/>
      <c r="DS36" s="631"/>
      <c r="DT36" s="631"/>
      <c r="DU36" s="631"/>
      <c r="DV36" s="632"/>
      <c r="DW36" s="635">
        <v>9.6999999999999993</v>
      </c>
      <c r="DX36" s="670"/>
      <c r="DY36" s="670"/>
      <c r="DZ36" s="670"/>
      <c r="EA36" s="670"/>
      <c r="EB36" s="670"/>
      <c r="EC36" s="671"/>
    </row>
    <row r="37" spans="2:133" ht="11.25" customHeight="1" x14ac:dyDescent="0.15">
      <c r="B37" s="627" t="s">
        <v>331</v>
      </c>
      <c r="C37" s="628"/>
      <c r="D37" s="628"/>
      <c r="E37" s="628"/>
      <c r="F37" s="628"/>
      <c r="G37" s="628"/>
      <c r="H37" s="628"/>
      <c r="I37" s="628"/>
      <c r="J37" s="628"/>
      <c r="K37" s="628"/>
      <c r="L37" s="628"/>
      <c r="M37" s="628"/>
      <c r="N37" s="628"/>
      <c r="O37" s="628"/>
      <c r="P37" s="628"/>
      <c r="Q37" s="629"/>
      <c r="R37" s="630">
        <v>72000</v>
      </c>
      <c r="S37" s="631"/>
      <c r="T37" s="631"/>
      <c r="U37" s="631"/>
      <c r="V37" s="631"/>
      <c r="W37" s="631"/>
      <c r="X37" s="631"/>
      <c r="Y37" s="632"/>
      <c r="Z37" s="633">
        <v>3.1</v>
      </c>
      <c r="AA37" s="633"/>
      <c r="AB37" s="633"/>
      <c r="AC37" s="633"/>
      <c r="AD37" s="634" t="s">
        <v>130</v>
      </c>
      <c r="AE37" s="634"/>
      <c r="AF37" s="634"/>
      <c r="AG37" s="634"/>
      <c r="AH37" s="634"/>
      <c r="AI37" s="634"/>
      <c r="AJ37" s="634"/>
      <c r="AK37" s="634"/>
      <c r="AL37" s="635" t="s">
        <v>130</v>
      </c>
      <c r="AM37" s="636"/>
      <c r="AN37" s="636"/>
      <c r="AO37" s="637"/>
      <c r="AQ37" s="708" t="s">
        <v>332</v>
      </c>
      <c r="AR37" s="709"/>
      <c r="AS37" s="709"/>
      <c r="AT37" s="709"/>
      <c r="AU37" s="709"/>
      <c r="AV37" s="709"/>
      <c r="AW37" s="709"/>
      <c r="AX37" s="709"/>
      <c r="AY37" s="710"/>
      <c r="AZ37" s="630">
        <v>48300</v>
      </c>
      <c r="BA37" s="631"/>
      <c r="BB37" s="631"/>
      <c r="BC37" s="631"/>
      <c r="BD37" s="668"/>
      <c r="BE37" s="668"/>
      <c r="BF37" s="699"/>
      <c r="BG37" s="645" t="s">
        <v>333</v>
      </c>
      <c r="BH37" s="646"/>
      <c r="BI37" s="646"/>
      <c r="BJ37" s="646"/>
      <c r="BK37" s="646"/>
      <c r="BL37" s="646"/>
      <c r="BM37" s="646"/>
      <c r="BN37" s="646"/>
      <c r="BO37" s="646"/>
      <c r="BP37" s="646"/>
      <c r="BQ37" s="646"/>
      <c r="BR37" s="646"/>
      <c r="BS37" s="646"/>
      <c r="BT37" s="646"/>
      <c r="BU37" s="647"/>
      <c r="BV37" s="630">
        <v>1626</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6542</v>
      </c>
      <c r="CS37" s="668"/>
      <c r="CT37" s="668"/>
      <c r="CU37" s="668"/>
      <c r="CV37" s="668"/>
      <c r="CW37" s="668"/>
      <c r="CX37" s="668"/>
      <c r="CY37" s="669"/>
      <c r="CZ37" s="635">
        <v>0.3</v>
      </c>
      <c r="DA37" s="670"/>
      <c r="DB37" s="670"/>
      <c r="DC37" s="673"/>
      <c r="DD37" s="639">
        <v>6542</v>
      </c>
      <c r="DE37" s="668"/>
      <c r="DF37" s="668"/>
      <c r="DG37" s="668"/>
      <c r="DH37" s="668"/>
      <c r="DI37" s="668"/>
      <c r="DJ37" s="668"/>
      <c r="DK37" s="669"/>
      <c r="DL37" s="639">
        <v>6542</v>
      </c>
      <c r="DM37" s="668"/>
      <c r="DN37" s="668"/>
      <c r="DO37" s="668"/>
      <c r="DP37" s="668"/>
      <c r="DQ37" s="668"/>
      <c r="DR37" s="668"/>
      <c r="DS37" s="668"/>
      <c r="DT37" s="668"/>
      <c r="DU37" s="668"/>
      <c r="DV37" s="669"/>
      <c r="DW37" s="635">
        <v>1</v>
      </c>
      <c r="DX37" s="670"/>
      <c r="DY37" s="670"/>
      <c r="DZ37" s="670"/>
      <c r="EA37" s="670"/>
      <c r="EB37" s="670"/>
      <c r="EC37" s="671"/>
    </row>
    <row r="38" spans="2:133" ht="11.25" customHeight="1" x14ac:dyDescent="0.15">
      <c r="B38" s="627" t="s">
        <v>335</v>
      </c>
      <c r="C38" s="628"/>
      <c r="D38" s="628"/>
      <c r="E38" s="628"/>
      <c r="F38" s="628"/>
      <c r="G38" s="628"/>
      <c r="H38" s="628"/>
      <c r="I38" s="628"/>
      <c r="J38" s="628"/>
      <c r="K38" s="628"/>
      <c r="L38" s="628"/>
      <c r="M38" s="628"/>
      <c r="N38" s="628"/>
      <c r="O38" s="628"/>
      <c r="P38" s="628"/>
      <c r="Q38" s="629"/>
      <c r="R38" s="630">
        <v>96219</v>
      </c>
      <c r="S38" s="631"/>
      <c r="T38" s="631"/>
      <c r="U38" s="631"/>
      <c r="V38" s="631"/>
      <c r="W38" s="631"/>
      <c r="X38" s="631"/>
      <c r="Y38" s="632"/>
      <c r="Z38" s="633">
        <v>4.2</v>
      </c>
      <c r="AA38" s="633"/>
      <c r="AB38" s="633"/>
      <c r="AC38" s="633"/>
      <c r="AD38" s="634" t="s">
        <v>130</v>
      </c>
      <c r="AE38" s="634"/>
      <c r="AF38" s="634"/>
      <c r="AG38" s="634"/>
      <c r="AH38" s="634"/>
      <c r="AI38" s="634"/>
      <c r="AJ38" s="634"/>
      <c r="AK38" s="634"/>
      <c r="AL38" s="635" t="s">
        <v>130</v>
      </c>
      <c r="AM38" s="636"/>
      <c r="AN38" s="636"/>
      <c r="AO38" s="637"/>
      <c r="AQ38" s="708" t="s">
        <v>336</v>
      </c>
      <c r="AR38" s="709"/>
      <c r="AS38" s="709"/>
      <c r="AT38" s="709"/>
      <c r="AU38" s="709"/>
      <c r="AV38" s="709"/>
      <c r="AW38" s="709"/>
      <c r="AX38" s="709"/>
      <c r="AY38" s="710"/>
      <c r="AZ38" s="630">
        <v>39500</v>
      </c>
      <c r="BA38" s="631"/>
      <c r="BB38" s="631"/>
      <c r="BC38" s="631"/>
      <c r="BD38" s="668"/>
      <c r="BE38" s="668"/>
      <c r="BF38" s="699"/>
      <c r="BG38" s="645" t="s">
        <v>337</v>
      </c>
      <c r="BH38" s="646"/>
      <c r="BI38" s="646"/>
      <c r="BJ38" s="646"/>
      <c r="BK38" s="646"/>
      <c r="BL38" s="646"/>
      <c r="BM38" s="646"/>
      <c r="BN38" s="646"/>
      <c r="BO38" s="646"/>
      <c r="BP38" s="646"/>
      <c r="BQ38" s="646"/>
      <c r="BR38" s="646"/>
      <c r="BS38" s="646"/>
      <c r="BT38" s="646"/>
      <c r="BU38" s="647"/>
      <c r="BV38" s="630">
        <v>72</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153135</v>
      </c>
      <c r="CS38" s="631"/>
      <c r="CT38" s="631"/>
      <c r="CU38" s="631"/>
      <c r="CV38" s="631"/>
      <c r="CW38" s="631"/>
      <c r="CX38" s="631"/>
      <c r="CY38" s="632"/>
      <c r="CZ38" s="635">
        <v>6.9</v>
      </c>
      <c r="DA38" s="670"/>
      <c r="DB38" s="670"/>
      <c r="DC38" s="673"/>
      <c r="DD38" s="639">
        <v>118758</v>
      </c>
      <c r="DE38" s="631"/>
      <c r="DF38" s="631"/>
      <c r="DG38" s="631"/>
      <c r="DH38" s="631"/>
      <c r="DI38" s="631"/>
      <c r="DJ38" s="631"/>
      <c r="DK38" s="632"/>
      <c r="DL38" s="639">
        <v>39309</v>
      </c>
      <c r="DM38" s="631"/>
      <c r="DN38" s="631"/>
      <c r="DO38" s="631"/>
      <c r="DP38" s="631"/>
      <c r="DQ38" s="631"/>
      <c r="DR38" s="631"/>
      <c r="DS38" s="631"/>
      <c r="DT38" s="631"/>
      <c r="DU38" s="631"/>
      <c r="DV38" s="632"/>
      <c r="DW38" s="635">
        <v>5.8</v>
      </c>
      <c r="DX38" s="670"/>
      <c r="DY38" s="670"/>
      <c r="DZ38" s="670"/>
      <c r="EA38" s="670"/>
      <c r="EB38" s="670"/>
      <c r="EC38" s="671"/>
    </row>
    <row r="39" spans="2:133" ht="11.25" customHeight="1" x14ac:dyDescent="0.15">
      <c r="B39" s="627" t="s">
        <v>339</v>
      </c>
      <c r="C39" s="628"/>
      <c r="D39" s="628"/>
      <c r="E39" s="628"/>
      <c r="F39" s="628"/>
      <c r="G39" s="628"/>
      <c r="H39" s="628"/>
      <c r="I39" s="628"/>
      <c r="J39" s="628"/>
      <c r="K39" s="628"/>
      <c r="L39" s="628"/>
      <c r="M39" s="628"/>
      <c r="N39" s="628"/>
      <c r="O39" s="628"/>
      <c r="P39" s="628"/>
      <c r="Q39" s="629"/>
      <c r="R39" s="630">
        <v>29440</v>
      </c>
      <c r="S39" s="631"/>
      <c r="T39" s="631"/>
      <c r="U39" s="631"/>
      <c r="V39" s="631"/>
      <c r="W39" s="631"/>
      <c r="X39" s="631"/>
      <c r="Y39" s="632"/>
      <c r="Z39" s="633">
        <v>1.3</v>
      </c>
      <c r="AA39" s="633"/>
      <c r="AB39" s="633"/>
      <c r="AC39" s="633"/>
      <c r="AD39" s="634">
        <v>2</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v>19</v>
      </c>
      <c r="BA39" s="631"/>
      <c r="BB39" s="631"/>
      <c r="BC39" s="631"/>
      <c r="BD39" s="668"/>
      <c r="BE39" s="668"/>
      <c r="BF39" s="699"/>
      <c r="BG39" s="645" t="s">
        <v>341</v>
      </c>
      <c r="BH39" s="646"/>
      <c r="BI39" s="646"/>
      <c r="BJ39" s="646"/>
      <c r="BK39" s="646"/>
      <c r="BL39" s="646"/>
      <c r="BM39" s="646"/>
      <c r="BN39" s="646"/>
      <c r="BO39" s="646"/>
      <c r="BP39" s="646"/>
      <c r="BQ39" s="646"/>
      <c r="BR39" s="646"/>
      <c r="BS39" s="646"/>
      <c r="BT39" s="646"/>
      <c r="BU39" s="647"/>
      <c r="BV39" s="630">
        <v>99</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453459</v>
      </c>
      <c r="CS39" s="668"/>
      <c r="CT39" s="668"/>
      <c r="CU39" s="668"/>
      <c r="CV39" s="668"/>
      <c r="CW39" s="668"/>
      <c r="CX39" s="668"/>
      <c r="CY39" s="669"/>
      <c r="CZ39" s="635">
        <v>20.5</v>
      </c>
      <c r="DA39" s="670"/>
      <c r="DB39" s="670"/>
      <c r="DC39" s="673"/>
      <c r="DD39" s="639">
        <v>73837</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343</v>
      </c>
      <c r="C40" s="628"/>
      <c r="D40" s="628"/>
      <c r="E40" s="628"/>
      <c r="F40" s="628"/>
      <c r="G40" s="628"/>
      <c r="H40" s="628"/>
      <c r="I40" s="628"/>
      <c r="J40" s="628"/>
      <c r="K40" s="628"/>
      <c r="L40" s="628"/>
      <c r="M40" s="628"/>
      <c r="N40" s="628"/>
      <c r="O40" s="628"/>
      <c r="P40" s="628"/>
      <c r="Q40" s="629"/>
      <c r="R40" s="630">
        <v>127900</v>
      </c>
      <c r="S40" s="631"/>
      <c r="T40" s="631"/>
      <c r="U40" s="631"/>
      <c r="V40" s="631"/>
      <c r="W40" s="631"/>
      <c r="X40" s="631"/>
      <c r="Y40" s="632"/>
      <c r="Z40" s="633">
        <v>5.6</v>
      </c>
      <c r="AA40" s="633"/>
      <c r="AB40" s="633"/>
      <c r="AC40" s="633"/>
      <c r="AD40" s="634" t="s">
        <v>130</v>
      </c>
      <c r="AE40" s="634"/>
      <c r="AF40" s="634"/>
      <c r="AG40" s="634"/>
      <c r="AH40" s="634"/>
      <c r="AI40" s="634"/>
      <c r="AJ40" s="634"/>
      <c r="AK40" s="634"/>
      <c r="AL40" s="635" t="s">
        <v>130</v>
      </c>
      <c r="AM40" s="636"/>
      <c r="AN40" s="636"/>
      <c r="AO40" s="637"/>
      <c r="AQ40" s="708" t="s">
        <v>344</v>
      </c>
      <c r="AR40" s="709"/>
      <c r="AS40" s="709"/>
      <c r="AT40" s="709"/>
      <c r="AU40" s="709"/>
      <c r="AV40" s="709"/>
      <c r="AW40" s="709"/>
      <c r="AX40" s="709"/>
      <c r="AY40" s="710"/>
      <c r="AZ40" s="630" t="s">
        <v>130</v>
      </c>
      <c r="BA40" s="631"/>
      <c r="BB40" s="631"/>
      <c r="BC40" s="631"/>
      <c r="BD40" s="668"/>
      <c r="BE40" s="668"/>
      <c r="BF40" s="699"/>
      <c r="BG40" s="711" t="s">
        <v>345</v>
      </c>
      <c r="BH40" s="712"/>
      <c r="BI40" s="712"/>
      <c r="BJ40" s="712"/>
      <c r="BK40" s="712"/>
      <c r="BL40" s="365"/>
      <c r="BM40" s="646" t="s">
        <v>346</v>
      </c>
      <c r="BN40" s="646"/>
      <c r="BO40" s="646"/>
      <c r="BP40" s="646"/>
      <c r="BQ40" s="646"/>
      <c r="BR40" s="646"/>
      <c r="BS40" s="646"/>
      <c r="BT40" s="646"/>
      <c r="BU40" s="647"/>
      <c r="BV40" s="630">
        <v>79</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17280</v>
      </c>
      <c r="CS40" s="631"/>
      <c r="CT40" s="631"/>
      <c r="CU40" s="631"/>
      <c r="CV40" s="631"/>
      <c r="CW40" s="631"/>
      <c r="CX40" s="631"/>
      <c r="CY40" s="632"/>
      <c r="CZ40" s="635">
        <v>0.8</v>
      </c>
      <c r="DA40" s="670"/>
      <c r="DB40" s="670"/>
      <c r="DC40" s="673"/>
      <c r="DD40" s="639">
        <v>1410</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349</v>
      </c>
      <c r="AR41" s="709"/>
      <c r="AS41" s="709"/>
      <c r="AT41" s="709"/>
      <c r="AU41" s="709"/>
      <c r="AV41" s="709"/>
      <c r="AW41" s="709"/>
      <c r="AX41" s="709"/>
      <c r="AY41" s="710"/>
      <c r="AZ41" s="630">
        <v>21219</v>
      </c>
      <c r="BA41" s="631"/>
      <c r="BB41" s="631"/>
      <c r="BC41" s="631"/>
      <c r="BD41" s="668"/>
      <c r="BE41" s="668"/>
      <c r="BF41" s="699"/>
      <c r="BG41" s="711"/>
      <c r="BH41" s="712"/>
      <c r="BI41" s="712"/>
      <c r="BJ41" s="712"/>
      <c r="BK41" s="712"/>
      <c r="BL41" s="365"/>
      <c r="BM41" s="646" t="s">
        <v>350</v>
      </c>
      <c r="BN41" s="646"/>
      <c r="BO41" s="646"/>
      <c r="BP41" s="646"/>
      <c r="BQ41" s="646"/>
      <c r="BR41" s="646"/>
      <c r="BS41" s="646"/>
      <c r="BT41" s="646"/>
      <c r="BU41" s="647"/>
      <c r="BV41" s="630" t="s">
        <v>130</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353</v>
      </c>
      <c r="AR42" s="719"/>
      <c r="AS42" s="719"/>
      <c r="AT42" s="719"/>
      <c r="AU42" s="719"/>
      <c r="AV42" s="719"/>
      <c r="AW42" s="719"/>
      <c r="AX42" s="719"/>
      <c r="AY42" s="720"/>
      <c r="AZ42" s="724">
        <v>44097</v>
      </c>
      <c r="BA42" s="725"/>
      <c r="BB42" s="725"/>
      <c r="BC42" s="725"/>
      <c r="BD42" s="701"/>
      <c r="BE42" s="701"/>
      <c r="BF42" s="703"/>
      <c r="BG42" s="713"/>
      <c r="BH42" s="714"/>
      <c r="BI42" s="714"/>
      <c r="BJ42" s="714"/>
      <c r="BK42" s="714"/>
      <c r="BL42" s="366"/>
      <c r="BM42" s="659" t="s">
        <v>354</v>
      </c>
      <c r="BN42" s="659"/>
      <c r="BO42" s="659"/>
      <c r="BP42" s="659"/>
      <c r="BQ42" s="659"/>
      <c r="BR42" s="659"/>
      <c r="BS42" s="659"/>
      <c r="BT42" s="659"/>
      <c r="BU42" s="660"/>
      <c r="BV42" s="724">
        <v>650</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302609</v>
      </c>
      <c r="CS42" s="668"/>
      <c r="CT42" s="668"/>
      <c r="CU42" s="668"/>
      <c r="CV42" s="668"/>
      <c r="CW42" s="668"/>
      <c r="CX42" s="668"/>
      <c r="CY42" s="669"/>
      <c r="CZ42" s="635">
        <v>13.7</v>
      </c>
      <c r="DA42" s="670"/>
      <c r="DB42" s="670"/>
      <c r="DC42" s="673"/>
      <c r="DD42" s="639">
        <v>42856</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t="s">
        <v>130</v>
      </c>
      <c r="S43" s="631"/>
      <c r="T43" s="631"/>
      <c r="U43" s="631"/>
      <c r="V43" s="631"/>
      <c r="W43" s="631"/>
      <c r="X43" s="631"/>
      <c r="Y43" s="632"/>
      <c r="Z43" s="633" t="s">
        <v>130</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780</v>
      </c>
      <c r="CS43" s="668"/>
      <c r="CT43" s="668"/>
      <c r="CU43" s="668"/>
      <c r="CV43" s="668"/>
      <c r="CW43" s="668"/>
      <c r="CX43" s="668"/>
      <c r="CY43" s="669"/>
      <c r="CZ43" s="635">
        <v>0</v>
      </c>
      <c r="DA43" s="670"/>
      <c r="DB43" s="670"/>
      <c r="DC43" s="673"/>
      <c r="DD43" s="639">
        <v>780</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2287914</v>
      </c>
      <c r="S44" s="725"/>
      <c r="T44" s="725"/>
      <c r="U44" s="725"/>
      <c r="V44" s="725"/>
      <c r="W44" s="725"/>
      <c r="X44" s="725"/>
      <c r="Y44" s="726"/>
      <c r="Z44" s="727">
        <v>100</v>
      </c>
      <c r="AA44" s="727"/>
      <c r="AB44" s="727"/>
      <c r="AC44" s="727"/>
      <c r="AD44" s="728">
        <v>673110</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302609</v>
      </c>
      <c r="CS44" s="631"/>
      <c r="CT44" s="631"/>
      <c r="CU44" s="631"/>
      <c r="CV44" s="631"/>
      <c r="CW44" s="631"/>
      <c r="CX44" s="631"/>
      <c r="CY44" s="632"/>
      <c r="CZ44" s="635">
        <v>13.7</v>
      </c>
      <c r="DA44" s="636"/>
      <c r="DB44" s="636"/>
      <c r="DC44" s="648"/>
      <c r="DD44" s="639">
        <v>42856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180014</v>
      </c>
      <c r="CS45" s="668"/>
      <c r="CT45" s="668"/>
      <c r="CU45" s="668"/>
      <c r="CV45" s="668"/>
      <c r="CW45" s="668"/>
      <c r="CX45" s="668"/>
      <c r="CY45" s="669"/>
      <c r="CZ45" s="635">
        <v>8.1</v>
      </c>
      <c r="DA45" s="670"/>
      <c r="DB45" s="670"/>
      <c r="DC45" s="673"/>
      <c r="DD45" s="639">
        <v>2242</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120862</v>
      </c>
      <c r="CS46" s="631"/>
      <c r="CT46" s="631"/>
      <c r="CU46" s="631"/>
      <c r="CV46" s="631"/>
      <c r="CW46" s="631"/>
      <c r="CX46" s="631"/>
      <c r="CY46" s="632"/>
      <c r="CZ46" s="635">
        <v>5.5</v>
      </c>
      <c r="DA46" s="636"/>
      <c r="DB46" s="636"/>
      <c r="DC46" s="648"/>
      <c r="DD46" s="639">
        <v>38881</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t="s">
        <v>130</v>
      </c>
      <c r="CS47" s="668"/>
      <c r="CT47" s="668"/>
      <c r="CU47" s="668"/>
      <c r="CV47" s="668"/>
      <c r="CW47" s="668"/>
      <c r="CX47" s="668"/>
      <c r="CY47" s="669"/>
      <c r="CZ47" s="635" t="s">
        <v>130</v>
      </c>
      <c r="DA47" s="670"/>
      <c r="DB47" s="670"/>
      <c r="DC47" s="673"/>
      <c r="DD47" s="639" t="s">
        <v>130</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2209159</v>
      </c>
      <c r="CS49" s="701"/>
      <c r="CT49" s="701"/>
      <c r="CU49" s="701"/>
      <c r="CV49" s="701"/>
      <c r="CW49" s="701"/>
      <c r="CX49" s="701"/>
      <c r="CY49" s="738"/>
      <c r="CZ49" s="729">
        <v>100</v>
      </c>
      <c r="DA49" s="739"/>
      <c r="DB49" s="739"/>
      <c r="DC49" s="740"/>
      <c r="DD49" s="741">
        <v>778088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369</v>
      </c>
      <c r="DK2" s="752"/>
      <c r="DL2" s="752"/>
      <c r="DM2" s="752"/>
      <c r="DN2" s="752"/>
      <c r="DO2" s="753"/>
      <c r="DP2" s="224"/>
      <c r="DQ2" s="751" t="s">
        <v>370</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28"/>
      <c r="BA5" s="228"/>
      <c r="BB5" s="228"/>
      <c r="BC5" s="228"/>
      <c r="BD5" s="228"/>
      <c r="BE5" s="229"/>
      <c r="BF5" s="229"/>
      <c r="BG5" s="229"/>
      <c r="BH5" s="229"/>
      <c r="BI5" s="229"/>
      <c r="BJ5" s="229"/>
      <c r="BK5" s="229"/>
      <c r="BL5" s="229"/>
      <c r="BM5" s="229"/>
      <c r="BN5" s="229"/>
      <c r="BO5" s="229"/>
      <c r="BP5" s="229"/>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390</v>
      </c>
      <c r="C7" s="779"/>
      <c r="D7" s="779"/>
      <c r="E7" s="779"/>
      <c r="F7" s="779"/>
      <c r="G7" s="779"/>
      <c r="H7" s="779"/>
      <c r="I7" s="779"/>
      <c r="J7" s="779"/>
      <c r="K7" s="779"/>
      <c r="L7" s="779"/>
      <c r="M7" s="779"/>
      <c r="N7" s="779"/>
      <c r="O7" s="779"/>
      <c r="P7" s="780"/>
      <c r="Q7" s="781">
        <v>2288</v>
      </c>
      <c r="R7" s="782"/>
      <c r="S7" s="782"/>
      <c r="T7" s="782"/>
      <c r="U7" s="782"/>
      <c r="V7" s="782">
        <v>2209</v>
      </c>
      <c r="W7" s="782"/>
      <c r="X7" s="782"/>
      <c r="Y7" s="782"/>
      <c r="Z7" s="782"/>
      <c r="AA7" s="782">
        <v>79</v>
      </c>
      <c r="AB7" s="782"/>
      <c r="AC7" s="782"/>
      <c r="AD7" s="782"/>
      <c r="AE7" s="783"/>
      <c r="AF7" s="784">
        <v>52</v>
      </c>
      <c r="AG7" s="785"/>
      <c r="AH7" s="785"/>
      <c r="AI7" s="785"/>
      <c r="AJ7" s="786"/>
      <c r="AK7" s="787">
        <v>72</v>
      </c>
      <c r="AL7" s="788"/>
      <c r="AM7" s="788"/>
      <c r="AN7" s="788"/>
      <c r="AO7" s="788"/>
      <c r="AP7" s="788">
        <v>1495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602</v>
      </c>
      <c r="BT7" s="776"/>
      <c r="BU7" s="776"/>
      <c r="BV7" s="776"/>
      <c r="BW7" s="776"/>
      <c r="BX7" s="776"/>
      <c r="BY7" s="776"/>
      <c r="BZ7" s="776"/>
      <c r="CA7" s="776"/>
      <c r="CB7" s="776"/>
      <c r="CC7" s="776"/>
      <c r="CD7" s="776"/>
      <c r="CE7" s="776"/>
      <c r="CF7" s="776"/>
      <c r="CG7" s="791"/>
      <c r="CH7" s="772">
        <v>-2</v>
      </c>
      <c r="CI7" s="773"/>
      <c r="CJ7" s="773"/>
      <c r="CK7" s="773"/>
      <c r="CL7" s="774"/>
      <c r="CM7" s="772">
        <v>61</v>
      </c>
      <c r="CN7" s="773"/>
      <c r="CO7" s="773"/>
      <c r="CP7" s="773"/>
      <c r="CQ7" s="774"/>
      <c r="CR7" s="772">
        <v>20</v>
      </c>
      <c r="CS7" s="773"/>
      <c r="CT7" s="773"/>
      <c r="CU7" s="773"/>
      <c r="CV7" s="774"/>
      <c r="CW7" s="772">
        <v>1</v>
      </c>
      <c r="CX7" s="773"/>
      <c r="CY7" s="773"/>
      <c r="CZ7" s="773"/>
      <c r="DA7" s="774"/>
      <c r="DB7" s="772" t="s">
        <v>600</v>
      </c>
      <c r="DC7" s="773"/>
      <c r="DD7" s="773"/>
      <c r="DE7" s="773"/>
      <c r="DF7" s="774"/>
      <c r="DG7" s="772" t="s">
        <v>600</v>
      </c>
      <c r="DH7" s="773"/>
      <c r="DI7" s="773"/>
      <c r="DJ7" s="773"/>
      <c r="DK7" s="774"/>
      <c r="DL7" s="772" t="s">
        <v>600</v>
      </c>
      <c r="DM7" s="773"/>
      <c r="DN7" s="773"/>
      <c r="DO7" s="773"/>
      <c r="DP7" s="774"/>
      <c r="DQ7" s="772" t="s">
        <v>600</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603</v>
      </c>
      <c r="BT8" s="803"/>
      <c r="BU8" s="803"/>
      <c r="BV8" s="803"/>
      <c r="BW8" s="803"/>
      <c r="BX8" s="803"/>
      <c r="BY8" s="803"/>
      <c r="BZ8" s="803"/>
      <c r="CA8" s="803"/>
      <c r="CB8" s="803"/>
      <c r="CC8" s="803"/>
      <c r="CD8" s="803"/>
      <c r="CE8" s="803"/>
      <c r="CF8" s="803"/>
      <c r="CG8" s="804"/>
      <c r="CH8" s="805">
        <v>41</v>
      </c>
      <c r="CI8" s="806"/>
      <c r="CJ8" s="806"/>
      <c r="CK8" s="806"/>
      <c r="CL8" s="807"/>
      <c r="CM8" s="805">
        <v>108</v>
      </c>
      <c r="CN8" s="806"/>
      <c r="CO8" s="806"/>
      <c r="CP8" s="806"/>
      <c r="CQ8" s="807"/>
      <c r="CR8" s="805">
        <v>30</v>
      </c>
      <c r="CS8" s="806"/>
      <c r="CT8" s="806"/>
      <c r="CU8" s="806"/>
      <c r="CV8" s="807"/>
      <c r="CW8" s="805" t="s">
        <v>600</v>
      </c>
      <c r="CX8" s="806"/>
      <c r="CY8" s="806"/>
      <c r="CZ8" s="806"/>
      <c r="DA8" s="807"/>
      <c r="DB8" s="805" t="s">
        <v>600</v>
      </c>
      <c r="DC8" s="806"/>
      <c r="DD8" s="806"/>
      <c r="DE8" s="806"/>
      <c r="DF8" s="807"/>
      <c r="DG8" s="805" t="s">
        <v>600</v>
      </c>
      <c r="DH8" s="806"/>
      <c r="DI8" s="806"/>
      <c r="DJ8" s="806"/>
      <c r="DK8" s="807"/>
      <c r="DL8" s="805" t="s">
        <v>600</v>
      </c>
      <c r="DM8" s="806"/>
      <c r="DN8" s="806"/>
      <c r="DO8" s="806"/>
      <c r="DP8" s="807"/>
      <c r="DQ8" s="805" t="s">
        <v>600</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392</v>
      </c>
      <c r="B23" s="818" t="s">
        <v>393</v>
      </c>
      <c r="C23" s="819"/>
      <c r="D23" s="819"/>
      <c r="E23" s="819"/>
      <c r="F23" s="819"/>
      <c r="G23" s="819"/>
      <c r="H23" s="819"/>
      <c r="I23" s="819"/>
      <c r="J23" s="819"/>
      <c r="K23" s="819"/>
      <c r="L23" s="819"/>
      <c r="M23" s="819"/>
      <c r="N23" s="819"/>
      <c r="O23" s="819"/>
      <c r="P23" s="820"/>
      <c r="Q23" s="821">
        <v>2288</v>
      </c>
      <c r="R23" s="822"/>
      <c r="S23" s="822"/>
      <c r="T23" s="822"/>
      <c r="U23" s="822"/>
      <c r="V23" s="822">
        <v>2209</v>
      </c>
      <c r="W23" s="822"/>
      <c r="X23" s="822"/>
      <c r="Y23" s="822"/>
      <c r="Z23" s="822"/>
      <c r="AA23" s="822">
        <v>79</v>
      </c>
      <c r="AB23" s="822"/>
      <c r="AC23" s="822"/>
      <c r="AD23" s="822"/>
      <c r="AE23" s="823"/>
      <c r="AF23" s="824">
        <v>52</v>
      </c>
      <c r="AG23" s="822"/>
      <c r="AH23" s="822"/>
      <c r="AI23" s="822"/>
      <c r="AJ23" s="825"/>
      <c r="AK23" s="826"/>
      <c r="AL23" s="827"/>
      <c r="AM23" s="827"/>
      <c r="AN23" s="827"/>
      <c r="AO23" s="827"/>
      <c r="AP23" s="822">
        <v>1495</v>
      </c>
      <c r="AQ23" s="822"/>
      <c r="AR23" s="822"/>
      <c r="AS23" s="822"/>
      <c r="AT23" s="822"/>
      <c r="AU23" s="838"/>
      <c r="AV23" s="838"/>
      <c r="AW23" s="838"/>
      <c r="AX23" s="838"/>
      <c r="AY23" s="839"/>
      <c r="AZ23" s="840" t="s">
        <v>394</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373</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380</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405</v>
      </c>
      <c r="C28" s="779"/>
      <c r="D28" s="779"/>
      <c r="E28" s="779"/>
      <c r="F28" s="779"/>
      <c r="G28" s="779"/>
      <c r="H28" s="779"/>
      <c r="I28" s="779"/>
      <c r="J28" s="779"/>
      <c r="K28" s="779"/>
      <c r="L28" s="779"/>
      <c r="M28" s="779"/>
      <c r="N28" s="779"/>
      <c r="O28" s="779"/>
      <c r="P28" s="780"/>
      <c r="Q28" s="851">
        <v>101</v>
      </c>
      <c r="R28" s="852"/>
      <c r="S28" s="852"/>
      <c r="T28" s="852"/>
      <c r="U28" s="852"/>
      <c r="V28" s="852">
        <v>99</v>
      </c>
      <c r="W28" s="852"/>
      <c r="X28" s="852"/>
      <c r="Y28" s="852"/>
      <c r="Z28" s="852"/>
      <c r="AA28" s="852">
        <v>2</v>
      </c>
      <c r="AB28" s="852"/>
      <c r="AC28" s="852"/>
      <c r="AD28" s="852"/>
      <c r="AE28" s="853"/>
      <c r="AF28" s="854">
        <v>2</v>
      </c>
      <c r="AG28" s="852"/>
      <c r="AH28" s="852"/>
      <c r="AI28" s="852"/>
      <c r="AJ28" s="855"/>
      <c r="AK28" s="856">
        <v>9</v>
      </c>
      <c r="AL28" s="857"/>
      <c r="AM28" s="857"/>
      <c r="AN28" s="857"/>
      <c r="AO28" s="857"/>
      <c r="AP28" s="857" t="s">
        <v>600</v>
      </c>
      <c r="AQ28" s="857"/>
      <c r="AR28" s="857"/>
      <c r="AS28" s="857"/>
      <c r="AT28" s="857"/>
      <c r="AU28" s="857" t="s">
        <v>600</v>
      </c>
      <c r="AV28" s="857"/>
      <c r="AW28" s="857"/>
      <c r="AX28" s="857"/>
      <c r="AY28" s="857"/>
      <c r="AZ28" s="858" t="s">
        <v>600</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406</v>
      </c>
      <c r="C29" s="810"/>
      <c r="D29" s="810"/>
      <c r="E29" s="810"/>
      <c r="F29" s="810"/>
      <c r="G29" s="810"/>
      <c r="H29" s="810"/>
      <c r="I29" s="810"/>
      <c r="J29" s="810"/>
      <c r="K29" s="810"/>
      <c r="L29" s="810"/>
      <c r="M29" s="810"/>
      <c r="N29" s="810"/>
      <c r="O29" s="810"/>
      <c r="P29" s="811"/>
      <c r="Q29" s="812">
        <v>104</v>
      </c>
      <c r="R29" s="813"/>
      <c r="S29" s="813"/>
      <c r="T29" s="813"/>
      <c r="U29" s="813"/>
      <c r="V29" s="813">
        <v>104</v>
      </c>
      <c r="W29" s="813"/>
      <c r="X29" s="813"/>
      <c r="Y29" s="813"/>
      <c r="Z29" s="813"/>
      <c r="AA29" s="813">
        <v>0</v>
      </c>
      <c r="AB29" s="813"/>
      <c r="AC29" s="813"/>
      <c r="AD29" s="813"/>
      <c r="AE29" s="814"/>
      <c r="AF29" s="815">
        <v>0</v>
      </c>
      <c r="AG29" s="816"/>
      <c r="AH29" s="816"/>
      <c r="AI29" s="816"/>
      <c r="AJ29" s="817"/>
      <c r="AK29" s="863">
        <v>29</v>
      </c>
      <c r="AL29" s="859"/>
      <c r="AM29" s="859"/>
      <c r="AN29" s="859"/>
      <c r="AO29" s="859"/>
      <c r="AP29" s="859" t="s">
        <v>600</v>
      </c>
      <c r="AQ29" s="859"/>
      <c r="AR29" s="859"/>
      <c r="AS29" s="859"/>
      <c r="AT29" s="859"/>
      <c r="AU29" s="859" t="s">
        <v>600</v>
      </c>
      <c r="AV29" s="859"/>
      <c r="AW29" s="859"/>
      <c r="AX29" s="859"/>
      <c r="AY29" s="859"/>
      <c r="AZ29" s="860" t="s">
        <v>600</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407</v>
      </c>
      <c r="C30" s="810"/>
      <c r="D30" s="810"/>
      <c r="E30" s="810"/>
      <c r="F30" s="810"/>
      <c r="G30" s="810"/>
      <c r="H30" s="810"/>
      <c r="I30" s="810"/>
      <c r="J30" s="810"/>
      <c r="K30" s="810"/>
      <c r="L30" s="810"/>
      <c r="M30" s="810"/>
      <c r="N30" s="810"/>
      <c r="O30" s="810"/>
      <c r="P30" s="811"/>
      <c r="Q30" s="812">
        <v>22</v>
      </c>
      <c r="R30" s="813"/>
      <c r="S30" s="813"/>
      <c r="T30" s="813"/>
      <c r="U30" s="813"/>
      <c r="V30" s="813">
        <v>22</v>
      </c>
      <c r="W30" s="813"/>
      <c r="X30" s="813"/>
      <c r="Y30" s="813"/>
      <c r="Z30" s="813"/>
      <c r="AA30" s="813">
        <v>0</v>
      </c>
      <c r="AB30" s="813"/>
      <c r="AC30" s="813"/>
      <c r="AD30" s="813"/>
      <c r="AE30" s="814"/>
      <c r="AF30" s="815">
        <v>0</v>
      </c>
      <c r="AG30" s="816"/>
      <c r="AH30" s="816"/>
      <c r="AI30" s="816"/>
      <c r="AJ30" s="817"/>
      <c r="AK30" s="863">
        <v>17</v>
      </c>
      <c r="AL30" s="859"/>
      <c r="AM30" s="859"/>
      <c r="AN30" s="859"/>
      <c r="AO30" s="859"/>
      <c r="AP30" s="859" t="s">
        <v>600</v>
      </c>
      <c r="AQ30" s="859"/>
      <c r="AR30" s="859"/>
      <c r="AS30" s="859"/>
      <c r="AT30" s="859"/>
      <c r="AU30" s="859" t="s">
        <v>600</v>
      </c>
      <c r="AV30" s="859"/>
      <c r="AW30" s="859"/>
      <c r="AX30" s="859"/>
      <c r="AY30" s="859"/>
      <c r="AZ30" s="860" t="s">
        <v>600</v>
      </c>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408</v>
      </c>
      <c r="C31" s="810"/>
      <c r="D31" s="810"/>
      <c r="E31" s="810"/>
      <c r="F31" s="810"/>
      <c r="G31" s="810"/>
      <c r="H31" s="810"/>
      <c r="I31" s="810"/>
      <c r="J31" s="810"/>
      <c r="K31" s="810"/>
      <c r="L31" s="810"/>
      <c r="M31" s="810"/>
      <c r="N31" s="810"/>
      <c r="O31" s="810"/>
      <c r="P31" s="811"/>
      <c r="Q31" s="812">
        <v>66</v>
      </c>
      <c r="R31" s="813"/>
      <c r="S31" s="813"/>
      <c r="T31" s="813"/>
      <c r="U31" s="813"/>
      <c r="V31" s="813">
        <v>66</v>
      </c>
      <c r="W31" s="813"/>
      <c r="X31" s="813"/>
      <c r="Y31" s="813"/>
      <c r="Z31" s="813"/>
      <c r="AA31" s="813">
        <v>0</v>
      </c>
      <c r="AB31" s="813"/>
      <c r="AC31" s="813"/>
      <c r="AD31" s="813"/>
      <c r="AE31" s="814"/>
      <c r="AF31" s="815">
        <v>0</v>
      </c>
      <c r="AG31" s="816"/>
      <c r="AH31" s="816"/>
      <c r="AI31" s="816"/>
      <c r="AJ31" s="817"/>
      <c r="AK31" s="863">
        <v>23</v>
      </c>
      <c r="AL31" s="859"/>
      <c r="AM31" s="859"/>
      <c r="AN31" s="859"/>
      <c r="AO31" s="859"/>
      <c r="AP31" s="859" t="s">
        <v>600</v>
      </c>
      <c r="AQ31" s="859"/>
      <c r="AR31" s="859"/>
      <c r="AS31" s="859"/>
      <c r="AT31" s="859"/>
      <c r="AU31" s="859" t="s">
        <v>600</v>
      </c>
      <c r="AV31" s="859"/>
      <c r="AW31" s="859"/>
      <c r="AX31" s="859"/>
      <c r="AY31" s="859"/>
      <c r="AZ31" s="860" t="s">
        <v>601</v>
      </c>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409</v>
      </c>
      <c r="C32" s="810"/>
      <c r="D32" s="810"/>
      <c r="E32" s="810"/>
      <c r="F32" s="810"/>
      <c r="G32" s="810"/>
      <c r="H32" s="810"/>
      <c r="I32" s="810"/>
      <c r="J32" s="810"/>
      <c r="K32" s="810"/>
      <c r="L32" s="810"/>
      <c r="M32" s="810"/>
      <c r="N32" s="810"/>
      <c r="O32" s="810"/>
      <c r="P32" s="811"/>
      <c r="Q32" s="812">
        <v>83</v>
      </c>
      <c r="R32" s="813"/>
      <c r="S32" s="813"/>
      <c r="T32" s="813"/>
      <c r="U32" s="813"/>
      <c r="V32" s="813">
        <v>79</v>
      </c>
      <c r="W32" s="813"/>
      <c r="X32" s="813"/>
      <c r="Y32" s="813"/>
      <c r="Z32" s="813"/>
      <c r="AA32" s="813">
        <v>4</v>
      </c>
      <c r="AB32" s="813"/>
      <c r="AC32" s="813"/>
      <c r="AD32" s="813"/>
      <c r="AE32" s="814"/>
      <c r="AF32" s="815">
        <v>1</v>
      </c>
      <c r="AG32" s="816"/>
      <c r="AH32" s="816"/>
      <c r="AI32" s="816"/>
      <c r="AJ32" s="817"/>
      <c r="AK32" s="863">
        <v>40</v>
      </c>
      <c r="AL32" s="859"/>
      <c r="AM32" s="859"/>
      <c r="AN32" s="859"/>
      <c r="AO32" s="859"/>
      <c r="AP32" s="859">
        <v>278</v>
      </c>
      <c r="AQ32" s="859"/>
      <c r="AR32" s="859"/>
      <c r="AS32" s="859"/>
      <c r="AT32" s="859"/>
      <c r="AU32" s="859">
        <v>234</v>
      </c>
      <c r="AV32" s="859"/>
      <c r="AW32" s="859"/>
      <c r="AX32" s="859"/>
      <c r="AY32" s="859"/>
      <c r="AZ32" s="860" t="s">
        <v>600</v>
      </c>
      <c r="BA32" s="860"/>
      <c r="BB32" s="860"/>
      <c r="BC32" s="860"/>
      <c r="BD32" s="860"/>
      <c r="BE32" s="861" t="s">
        <v>410</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411</v>
      </c>
      <c r="C33" s="810"/>
      <c r="D33" s="810"/>
      <c r="E33" s="810"/>
      <c r="F33" s="810"/>
      <c r="G33" s="810"/>
      <c r="H33" s="810"/>
      <c r="I33" s="810"/>
      <c r="J33" s="810"/>
      <c r="K33" s="810"/>
      <c r="L33" s="810"/>
      <c r="M33" s="810"/>
      <c r="N33" s="810"/>
      <c r="O33" s="810"/>
      <c r="P33" s="811"/>
      <c r="Q33" s="812">
        <v>113</v>
      </c>
      <c r="R33" s="813"/>
      <c r="S33" s="813"/>
      <c r="T33" s="813"/>
      <c r="U33" s="813"/>
      <c r="V33" s="813">
        <v>112</v>
      </c>
      <c r="W33" s="813"/>
      <c r="X33" s="813"/>
      <c r="Y33" s="813"/>
      <c r="Z33" s="813"/>
      <c r="AA33" s="813">
        <v>1</v>
      </c>
      <c r="AB33" s="813"/>
      <c r="AC33" s="813"/>
      <c r="AD33" s="813"/>
      <c r="AE33" s="814"/>
      <c r="AF33" s="815" t="s">
        <v>394</v>
      </c>
      <c r="AG33" s="816"/>
      <c r="AH33" s="816"/>
      <c r="AI33" s="816"/>
      <c r="AJ33" s="817"/>
      <c r="AK33" s="863">
        <v>48</v>
      </c>
      <c r="AL33" s="859"/>
      <c r="AM33" s="859"/>
      <c r="AN33" s="859"/>
      <c r="AO33" s="859"/>
      <c r="AP33" s="859">
        <v>40</v>
      </c>
      <c r="AQ33" s="859"/>
      <c r="AR33" s="859"/>
      <c r="AS33" s="859"/>
      <c r="AT33" s="859"/>
      <c r="AU33" s="859">
        <v>4</v>
      </c>
      <c r="AV33" s="859"/>
      <c r="AW33" s="859"/>
      <c r="AX33" s="859"/>
      <c r="AY33" s="859"/>
      <c r="AZ33" s="860" t="s">
        <v>600</v>
      </c>
      <c r="BA33" s="860"/>
      <c r="BB33" s="860"/>
      <c r="BC33" s="860"/>
      <c r="BD33" s="860"/>
      <c r="BE33" s="861" t="s">
        <v>410</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412</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392</v>
      </c>
      <c r="B63" s="818" t="s">
        <v>413</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v>
      </c>
      <c r="AG63" s="873"/>
      <c r="AH63" s="873"/>
      <c r="AI63" s="873"/>
      <c r="AJ63" s="874"/>
      <c r="AK63" s="875"/>
      <c r="AL63" s="870"/>
      <c r="AM63" s="870"/>
      <c r="AN63" s="870"/>
      <c r="AO63" s="870"/>
      <c r="AP63" s="873">
        <v>318</v>
      </c>
      <c r="AQ63" s="873"/>
      <c r="AR63" s="873"/>
      <c r="AS63" s="873"/>
      <c r="AT63" s="873"/>
      <c r="AU63" s="873">
        <v>238</v>
      </c>
      <c r="AV63" s="873"/>
      <c r="AW63" s="873"/>
      <c r="AX63" s="873"/>
      <c r="AY63" s="873"/>
      <c r="AZ63" s="877"/>
      <c r="BA63" s="877"/>
      <c r="BB63" s="877"/>
      <c r="BC63" s="877"/>
      <c r="BD63" s="877"/>
      <c r="BE63" s="878"/>
      <c r="BF63" s="878"/>
      <c r="BG63" s="878"/>
      <c r="BH63" s="878"/>
      <c r="BI63" s="879"/>
      <c r="BJ63" s="880" t="s">
        <v>414</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416</v>
      </c>
      <c r="B66" s="757"/>
      <c r="C66" s="757"/>
      <c r="D66" s="757"/>
      <c r="E66" s="757"/>
      <c r="F66" s="757"/>
      <c r="G66" s="757"/>
      <c r="H66" s="757"/>
      <c r="I66" s="757"/>
      <c r="J66" s="757"/>
      <c r="K66" s="757"/>
      <c r="L66" s="757"/>
      <c r="M66" s="757"/>
      <c r="N66" s="757"/>
      <c r="O66" s="757"/>
      <c r="P66" s="758"/>
      <c r="Q66" s="762" t="s">
        <v>417</v>
      </c>
      <c r="R66" s="763"/>
      <c r="S66" s="763"/>
      <c r="T66" s="763"/>
      <c r="U66" s="764"/>
      <c r="V66" s="762" t="s">
        <v>418</v>
      </c>
      <c r="W66" s="763"/>
      <c r="X66" s="763"/>
      <c r="Y66" s="763"/>
      <c r="Z66" s="764"/>
      <c r="AA66" s="762" t="s">
        <v>419</v>
      </c>
      <c r="AB66" s="763"/>
      <c r="AC66" s="763"/>
      <c r="AD66" s="763"/>
      <c r="AE66" s="764"/>
      <c r="AF66" s="883" t="s">
        <v>420</v>
      </c>
      <c r="AG66" s="844"/>
      <c r="AH66" s="844"/>
      <c r="AI66" s="844"/>
      <c r="AJ66" s="884"/>
      <c r="AK66" s="762" t="s">
        <v>421</v>
      </c>
      <c r="AL66" s="757"/>
      <c r="AM66" s="757"/>
      <c r="AN66" s="757"/>
      <c r="AO66" s="758"/>
      <c r="AP66" s="762" t="s">
        <v>422</v>
      </c>
      <c r="AQ66" s="763"/>
      <c r="AR66" s="763"/>
      <c r="AS66" s="763"/>
      <c r="AT66" s="764"/>
      <c r="AU66" s="762" t="s">
        <v>423</v>
      </c>
      <c r="AV66" s="763"/>
      <c r="AW66" s="763"/>
      <c r="AX66" s="763"/>
      <c r="AY66" s="764"/>
      <c r="AZ66" s="762" t="s">
        <v>380</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590</v>
      </c>
      <c r="C68" s="899"/>
      <c r="D68" s="899"/>
      <c r="E68" s="899"/>
      <c r="F68" s="899"/>
      <c r="G68" s="899"/>
      <c r="H68" s="899"/>
      <c r="I68" s="899"/>
      <c r="J68" s="899"/>
      <c r="K68" s="899"/>
      <c r="L68" s="899"/>
      <c r="M68" s="899"/>
      <c r="N68" s="899"/>
      <c r="O68" s="899"/>
      <c r="P68" s="900"/>
      <c r="Q68" s="901">
        <v>6462</v>
      </c>
      <c r="R68" s="895"/>
      <c r="S68" s="895"/>
      <c r="T68" s="895"/>
      <c r="U68" s="895"/>
      <c r="V68" s="895">
        <v>5924</v>
      </c>
      <c r="W68" s="895"/>
      <c r="X68" s="895"/>
      <c r="Y68" s="895"/>
      <c r="Z68" s="895"/>
      <c r="AA68" s="895">
        <v>538</v>
      </c>
      <c r="AB68" s="895"/>
      <c r="AC68" s="895"/>
      <c r="AD68" s="895"/>
      <c r="AE68" s="895"/>
      <c r="AF68" s="895">
        <v>538</v>
      </c>
      <c r="AG68" s="895"/>
      <c r="AH68" s="895"/>
      <c r="AI68" s="895"/>
      <c r="AJ68" s="895"/>
      <c r="AK68" s="895">
        <v>5</v>
      </c>
      <c r="AL68" s="895"/>
      <c r="AM68" s="895"/>
      <c r="AN68" s="895"/>
      <c r="AO68" s="895"/>
      <c r="AP68" s="895" t="s">
        <v>600</v>
      </c>
      <c r="AQ68" s="895"/>
      <c r="AR68" s="895"/>
      <c r="AS68" s="895"/>
      <c r="AT68" s="895"/>
      <c r="AU68" s="895" t="s">
        <v>600</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591</v>
      </c>
      <c r="C69" s="903"/>
      <c r="D69" s="903"/>
      <c r="E69" s="903"/>
      <c r="F69" s="903"/>
      <c r="G69" s="903"/>
      <c r="H69" s="903"/>
      <c r="I69" s="903"/>
      <c r="J69" s="903"/>
      <c r="K69" s="903"/>
      <c r="L69" s="903"/>
      <c r="M69" s="903"/>
      <c r="N69" s="903"/>
      <c r="O69" s="903"/>
      <c r="P69" s="904"/>
      <c r="Q69" s="905">
        <v>141</v>
      </c>
      <c r="R69" s="859"/>
      <c r="S69" s="859"/>
      <c r="T69" s="859"/>
      <c r="U69" s="859"/>
      <c r="V69" s="859">
        <v>139</v>
      </c>
      <c r="W69" s="859"/>
      <c r="X69" s="859"/>
      <c r="Y69" s="859"/>
      <c r="Z69" s="859"/>
      <c r="AA69" s="859">
        <v>2</v>
      </c>
      <c r="AB69" s="859"/>
      <c r="AC69" s="859"/>
      <c r="AD69" s="859"/>
      <c r="AE69" s="859"/>
      <c r="AF69" s="859">
        <v>2</v>
      </c>
      <c r="AG69" s="859"/>
      <c r="AH69" s="859"/>
      <c r="AI69" s="859"/>
      <c r="AJ69" s="859"/>
      <c r="AK69" s="859">
        <v>10</v>
      </c>
      <c r="AL69" s="859"/>
      <c r="AM69" s="859"/>
      <c r="AN69" s="859"/>
      <c r="AO69" s="859"/>
      <c r="AP69" s="859" t="s">
        <v>600</v>
      </c>
      <c r="AQ69" s="859"/>
      <c r="AR69" s="859"/>
      <c r="AS69" s="859"/>
      <c r="AT69" s="859"/>
      <c r="AU69" s="859" t="s">
        <v>600</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592</v>
      </c>
      <c r="C70" s="903"/>
      <c r="D70" s="903"/>
      <c r="E70" s="903"/>
      <c r="F70" s="903"/>
      <c r="G70" s="903"/>
      <c r="H70" s="903"/>
      <c r="I70" s="903"/>
      <c r="J70" s="903"/>
      <c r="K70" s="903"/>
      <c r="L70" s="903"/>
      <c r="M70" s="903"/>
      <c r="N70" s="903"/>
      <c r="O70" s="903"/>
      <c r="P70" s="904"/>
      <c r="Q70" s="905">
        <v>7</v>
      </c>
      <c r="R70" s="859"/>
      <c r="S70" s="859"/>
      <c r="T70" s="859"/>
      <c r="U70" s="859"/>
      <c r="V70" s="859">
        <v>6</v>
      </c>
      <c r="W70" s="859"/>
      <c r="X70" s="859"/>
      <c r="Y70" s="859"/>
      <c r="Z70" s="859"/>
      <c r="AA70" s="859">
        <v>1</v>
      </c>
      <c r="AB70" s="859"/>
      <c r="AC70" s="859"/>
      <c r="AD70" s="859"/>
      <c r="AE70" s="859"/>
      <c r="AF70" s="859">
        <v>1</v>
      </c>
      <c r="AG70" s="859"/>
      <c r="AH70" s="859"/>
      <c r="AI70" s="859"/>
      <c r="AJ70" s="859"/>
      <c r="AK70" s="859" t="s">
        <v>600</v>
      </c>
      <c r="AL70" s="859"/>
      <c r="AM70" s="859"/>
      <c r="AN70" s="859"/>
      <c r="AO70" s="859"/>
      <c r="AP70" s="859" t="s">
        <v>600</v>
      </c>
      <c r="AQ70" s="859"/>
      <c r="AR70" s="859"/>
      <c r="AS70" s="859"/>
      <c r="AT70" s="859"/>
      <c r="AU70" s="859" t="s">
        <v>600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593</v>
      </c>
      <c r="C71" s="903"/>
      <c r="D71" s="903"/>
      <c r="E71" s="903"/>
      <c r="F71" s="903"/>
      <c r="G71" s="903"/>
      <c r="H71" s="903"/>
      <c r="I71" s="903"/>
      <c r="J71" s="903"/>
      <c r="K71" s="903"/>
      <c r="L71" s="903"/>
      <c r="M71" s="903"/>
      <c r="N71" s="903"/>
      <c r="O71" s="903"/>
      <c r="P71" s="904"/>
      <c r="Q71" s="905">
        <v>61</v>
      </c>
      <c r="R71" s="859"/>
      <c r="S71" s="859"/>
      <c r="T71" s="859"/>
      <c r="U71" s="859"/>
      <c r="V71" s="859">
        <v>57</v>
      </c>
      <c r="W71" s="859"/>
      <c r="X71" s="859"/>
      <c r="Y71" s="859"/>
      <c r="Z71" s="859"/>
      <c r="AA71" s="859">
        <v>17</v>
      </c>
      <c r="AB71" s="859"/>
      <c r="AC71" s="859"/>
      <c r="AD71" s="859"/>
      <c r="AE71" s="859"/>
      <c r="AF71" s="859">
        <v>17</v>
      </c>
      <c r="AG71" s="859"/>
      <c r="AH71" s="859"/>
      <c r="AI71" s="859"/>
      <c r="AJ71" s="859"/>
      <c r="AK71" s="859" t="s">
        <v>600</v>
      </c>
      <c r="AL71" s="859"/>
      <c r="AM71" s="859"/>
      <c r="AN71" s="859"/>
      <c r="AO71" s="859"/>
      <c r="AP71" s="859" t="s">
        <v>600</v>
      </c>
      <c r="AQ71" s="859"/>
      <c r="AR71" s="859"/>
      <c r="AS71" s="859"/>
      <c r="AT71" s="859"/>
      <c r="AU71" s="859" t="s">
        <v>600</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594</v>
      </c>
      <c r="C72" s="903"/>
      <c r="D72" s="903"/>
      <c r="E72" s="903"/>
      <c r="F72" s="903"/>
      <c r="G72" s="903"/>
      <c r="H72" s="903"/>
      <c r="I72" s="903"/>
      <c r="J72" s="903"/>
      <c r="K72" s="903"/>
      <c r="L72" s="903"/>
      <c r="M72" s="903"/>
      <c r="N72" s="903"/>
      <c r="O72" s="903"/>
      <c r="P72" s="904"/>
      <c r="Q72" s="905">
        <v>126</v>
      </c>
      <c r="R72" s="859"/>
      <c r="S72" s="859"/>
      <c r="T72" s="859"/>
      <c r="U72" s="859"/>
      <c r="V72" s="859">
        <v>111</v>
      </c>
      <c r="W72" s="859"/>
      <c r="X72" s="859"/>
      <c r="Y72" s="859"/>
      <c r="Z72" s="859"/>
      <c r="AA72" s="859">
        <v>15</v>
      </c>
      <c r="AB72" s="859"/>
      <c r="AC72" s="859"/>
      <c r="AD72" s="859"/>
      <c r="AE72" s="859"/>
      <c r="AF72" s="859">
        <v>15</v>
      </c>
      <c r="AG72" s="859"/>
      <c r="AH72" s="859"/>
      <c r="AI72" s="859"/>
      <c r="AJ72" s="859"/>
      <c r="AK72" s="859" t="s">
        <v>600</v>
      </c>
      <c r="AL72" s="859"/>
      <c r="AM72" s="859"/>
      <c r="AN72" s="859"/>
      <c r="AO72" s="859"/>
      <c r="AP72" s="859" t="s">
        <v>600</v>
      </c>
      <c r="AQ72" s="859"/>
      <c r="AR72" s="859"/>
      <c r="AS72" s="859"/>
      <c r="AT72" s="859"/>
      <c r="AU72" s="859" t="s">
        <v>600</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595</v>
      </c>
      <c r="C73" s="903"/>
      <c r="D73" s="903"/>
      <c r="E73" s="903"/>
      <c r="F73" s="903"/>
      <c r="G73" s="903"/>
      <c r="H73" s="903"/>
      <c r="I73" s="903"/>
      <c r="J73" s="903"/>
      <c r="K73" s="903"/>
      <c r="L73" s="903"/>
      <c r="M73" s="903"/>
      <c r="N73" s="903"/>
      <c r="O73" s="903"/>
      <c r="P73" s="904"/>
      <c r="Q73" s="905">
        <v>118</v>
      </c>
      <c r="R73" s="859"/>
      <c r="S73" s="859"/>
      <c r="T73" s="859"/>
      <c r="U73" s="859"/>
      <c r="V73" s="859">
        <v>109</v>
      </c>
      <c r="W73" s="859"/>
      <c r="X73" s="859"/>
      <c r="Y73" s="859"/>
      <c r="Z73" s="859"/>
      <c r="AA73" s="859">
        <v>9</v>
      </c>
      <c r="AB73" s="859"/>
      <c r="AC73" s="859"/>
      <c r="AD73" s="859"/>
      <c r="AE73" s="859"/>
      <c r="AF73" s="859">
        <v>9</v>
      </c>
      <c r="AG73" s="859"/>
      <c r="AH73" s="859"/>
      <c r="AI73" s="859"/>
      <c r="AJ73" s="859"/>
      <c r="AK73" s="859">
        <v>15</v>
      </c>
      <c r="AL73" s="859"/>
      <c r="AM73" s="859"/>
      <c r="AN73" s="859"/>
      <c r="AO73" s="859"/>
      <c r="AP73" s="859" t="s">
        <v>600</v>
      </c>
      <c r="AQ73" s="859"/>
      <c r="AR73" s="859"/>
      <c r="AS73" s="859"/>
      <c r="AT73" s="859"/>
      <c r="AU73" s="859" t="s">
        <v>600</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596</v>
      </c>
      <c r="C74" s="903"/>
      <c r="D74" s="903"/>
      <c r="E74" s="903"/>
      <c r="F74" s="903"/>
      <c r="G74" s="903"/>
      <c r="H74" s="903"/>
      <c r="I74" s="903"/>
      <c r="J74" s="903"/>
      <c r="K74" s="903"/>
      <c r="L74" s="903"/>
      <c r="M74" s="903"/>
      <c r="N74" s="903"/>
      <c r="O74" s="903"/>
      <c r="P74" s="904"/>
      <c r="Q74" s="905">
        <v>156662</v>
      </c>
      <c r="R74" s="859"/>
      <c r="S74" s="859"/>
      <c r="T74" s="859"/>
      <c r="U74" s="859"/>
      <c r="V74" s="859">
        <v>152216</v>
      </c>
      <c r="W74" s="859"/>
      <c r="X74" s="859"/>
      <c r="Y74" s="859"/>
      <c r="Z74" s="859"/>
      <c r="AA74" s="859">
        <v>4445</v>
      </c>
      <c r="AB74" s="859"/>
      <c r="AC74" s="859"/>
      <c r="AD74" s="859"/>
      <c r="AE74" s="859"/>
      <c r="AF74" s="859">
        <v>4445</v>
      </c>
      <c r="AG74" s="859"/>
      <c r="AH74" s="859"/>
      <c r="AI74" s="859"/>
      <c r="AJ74" s="859"/>
      <c r="AK74" s="859" t="s">
        <v>600</v>
      </c>
      <c r="AL74" s="859"/>
      <c r="AM74" s="859"/>
      <c r="AN74" s="859"/>
      <c r="AO74" s="859"/>
      <c r="AP74" s="859" t="s">
        <v>600</v>
      </c>
      <c r="AQ74" s="859"/>
      <c r="AR74" s="859"/>
      <c r="AS74" s="859"/>
      <c r="AT74" s="859"/>
      <c r="AU74" s="859" t="s">
        <v>600</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597</v>
      </c>
      <c r="C75" s="903"/>
      <c r="D75" s="903"/>
      <c r="E75" s="903"/>
      <c r="F75" s="903"/>
      <c r="G75" s="903"/>
      <c r="H75" s="903"/>
      <c r="I75" s="903"/>
      <c r="J75" s="903"/>
      <c r="K75" s="903"/>
      <c r="L75" s="903"/>
      <c r="M75" s="903"/>
      <c r="N75" s="903"/>
      <c r="O75" s="903"/>
      <c r="P75" s="904"/>
      <c r="Q75" s="906">
        <v>111</v>
      </c>
      <c r="R75" s="907"/>
      <c r="S75" s="907"/>
      <c r="T75" s="907"/>
      <c r="U75" s="863"/>
      <c r="V75" s="908">
        <v>110</v>
      </c>
      <c r="W75" s="907"/>
      <c r="X75" s="907"/>
      <c r="Y75" s="907"/>
      <c r="Z75" s="863"/>
      <c r="AA75" s="859" t="s">
        <v>600</v>
      </c>
      <c r="AB75" s="859"/>
      <c r="AC75" s="859"/>
      <c r="AD75" s="859"/>
      <c r="AE75" s="859"/>
      <c r="AF75" s="859" t="s">
        <v>600</v>
      </c>
      <c r="AG75" s="859"/>
      <c r="AH75" s="859"/>
      <c r="AI75" s="859"/>
      <c r="AJ75" s="859"/>
      <c r="AK75" s="908">
        <v>10</v>
      </c>
      <c r="AL75" s="907"/>
      <c r="AM75" s="907"/>
      <c r="AN75" s="907"/>
      <c r="AO75" s="863"/>
      <c r="AP75" s="908" t="s">
        <v>600</v>
      </c>
      <c r="AQ75" s="907"/>
      <c r="AR75" s="907"/>
      <c r="AS75" s="907"/>
      <c r="AT75" s="863"/>
      <c r="AU75" s="908" t="s">
        <v>600</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598</v>
      </c>
      <c r="C76" s="903"/>
      <c r="D76" s="903"/>
      <c r="E76" s="903"/>
      <c r="F76" s="903"/>
      <c r="G76" s="903"/>
      <c r="H76" s="903"/>
      <c r="I76" s="903"/>
      <c r="J76" s="903"/>
      <c r="K76" s="903"/>
      <c r="L76" s="903"/>
      <c r="M76" s="903"/>
      <c r="N76" s="903"/>
      <c r="O76" s="903"/>
      <c r="P76" s="904"/>
      <c r="Q76" s="906">
        <v>490</v>
      </c>
      <c r="R76" s="907"/>
      <c r="S76" s="907"/>
      <c r="T76" s="907"/>
      <c r="U76" s="863"/>
      <c r="V76" s="908">
        <v>469</v>
      </c>
      <c r="W76" s="907"/>
      <c r="X76" s="907"/>
      <c r="Y76" s="907"/>
      <c r="Z76" s="863"/>
      <c r="AA76" s="908">
        <v>-11</v>
      </c>
      <c r="AB76" s="907"/>
      <c r="AC76" s="907"/>
      <c r="AD76" s="907"/>
      <c r="AE76" s="863"/>
      <c r="AF76" s="908">
        <v>-11</v>
      </c>
      <c r="AG76" s="907"/>
      <c r="AH76" s="907"/>
      <c r="AI76" s="907"/>
      <c r="AJ76" s="863"/>
      <c r="AK76" s="908" t="s">
        <v>525</v>
      </c>
      <c r="AL76" s="907"/>
      <c r="AM76" s="907"/>
      <c r="AN76" s="907"/>
      <c r="AO76" s="863"/>
      <c r="AP76" s="908">
        <v>570</v>
      </c>
      <c r="AQ76" s="907"/>
      <c r="AR76" s="907"/>
      <c r="AS76" s="907"/>
      <c r="AT76" s="863"/>
      <c r="AU76" s="908">
        <v>22</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599</v>
      </c>
      <c r="C77" s="903"/>
      <c r="D77" s="903"/>
      <c r="E77" s="903"/>
      <c r="F77" s="903"/>
      <c r="G77" s="903"/>
      <c r="H77" s="903"/>
      <c r="I77" s="903"/>
      <c r="J77" s="903"/>
      <c r="K77" s="903"/>
      <c r="L77" s="903"/>
      <c r="M77" s="903"/>
      <c r="N77" s="903"/>
      <c r="O77" s="903"/>
      <c r="P77" s="904"/>
      <c r="Q77" s="906">
        <v>179</v>
      </c>
      <c r="R77" s="907"/>
      <c r="S77" s="907"/>
      <c r="T77" s="907"/>
      <c r="U77" s="863"/>
      <c r="V77" s="908">
        <v>165</v>
      </c>
      <c r="W77" s="907"/>
      <c r="X77" s="907"/>
      <c r="Y77" s="907"/>
      <c r="Z77" s="863"/>
      <c r="AA77" s="908">
        <v>13</v>
      </c>
      <c r="AB77" s="907"/>
      <c r="AC77" s="907"/>
      <c r="AD77" s="907"/>
      <c r="AE77" s="863"/>
      <c r="AF77" s="908">
        <v>13</v>
      </c>
      <c r="AG77" s="907"/>
      <c r="AH77" s="907"/>
      <c r="AI77" s="907"/>
      <c r="AJ77" s="863"/>
      <c r="AK77" s="908" t="s">
        <v>600</v>
      </c>
      <c r="AL77" s="907"/>
      <c r="AM77" s="907"/>
      <c r="AN77" s="907"/>
      <c r="AO77" s="863"/>
      <c r="AP77" s="908" t="s">
        <v>600</v>
      </c>
      <c r="AQ77" s="907"/>
      <c r="AR77" s="907"/>
      <c r="AS77" s="907"/>
      <c r="AT77" s="863"/>
      <c r="AU77" s="908" t="s">
        <v>600</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392</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5029</v>
      </c>
      <c r="AG88" s="873"/>
      <c r="AH88" s="873"/>
      <c r="AI88" s="873"/>
      <c r="AJ88" s="873"/>
      <c r="AK88" s="870"/>
      <c r="AL88" s="870"/>
      <c r="AM88" s="870"/>
      <c r="AN88" s="870"/>
      <c r="AO88" s="870"/>
      <c r="AP88" s="873">
        <v>570</v>
      </c>
      <c r="AQ88" s="873"/>
      <c r="AR88" s="873"/>
      <c r="AS88" s="873"/>
      <c r="AT88" s="873"/>
      <c r="AU88" s="873">
        <v>22</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50</v>
      </c>
      <c r="CS102" s="881"/>
      <c r="CT102" s="881"/>
      <c r="CU102" s="881"/>
      <c r="CV102" s="920"/>
      <c r="CW102" s="919">
        <v>1</v>
      </c>
      <c r="CX102" s="881"/>
      <c r="CY102" s="881"/>
      <c r="CZ102" s="881"/>
      <c r="DA102" s="920"/>
      <c r="DB102" s="919" t="s">
        <v>604</v>
      </c>
      <c r="DC102" s="881"/>
      <c r="DD102" s="881"/>
      <c r="DE102" s="881"/>
      <c r="DF102" s="920"/>
      <c r="DG102" s="919" t="s">
        <v>600</v>
      </c>
      <c r="DH102" s="881"/>
      <c r="DI102" s="881"/>
      <c r="DJ102" s="881"/>
      <c r="DK102" s="920"/>
      <c r="DL102" s="919" t="s">
        <v>600</v>
      </c>
      <c r="DM102" s="881"/>
      <c r="DN102" s="881"/>
      <c r="DO102" s="881"/>
      <c r="DP102" s="920"/>
      <c r="DQ102" s="919" t="s">
        <v>600</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307</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307</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307</v>
      </c>
      <c r="DR109" s="922"/>
      <c r="DS109" s="922"/>
      <c r="DT109" s="922"/>
      <c r="DU109" s="923"/>
      <c r="DV109" s="921" t="s">
        <v>435</v>
      </c>
      <c r="DW109" s="922"/>
      <c r="DX109" s="922"/>
      <c r="DY109" s="922"/>
      <c r="DZ109" s="924"/>
    </row>
    <row r="110" spans="1:131" s="226" customFormat="1" ht="26.25" customHeight="1" x14ac:dyDescent="0.15">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110743</v>
      </c>
      <c r="AB110" s="929"/>
      <c r="AC110" s="929"/>
      <c r="AD110" s="929"/>
      <c r="AE110" s="930"/>
      <c r="AF110" s="931">
        <v>129218</v>
      </c>
      <c r="AG110" s="929"/>
      <c r="AH110" s="929"/>
      <c r="AI110" s="929"/>
      <c r="AJ110" s="930"/>
      <c r="AK110" s="931">
        <v>148578</v>
      </c>
      <c r="AL110" s="929"/>
      <c r="AM110" s="929"/>
      <c r="AN110" s="929"/>
      <c r="AO110" s="930"/>
      <c r="AP110" s="932">
        <v>27.7</v>
      </c>
      <c r="AQ110" s="933"/>
      <c r="AR110" s="933"/>
      <c r="AS110" s="933"/>
      <c r="AT110" s="934"/>
      <c r="AU110" s="935" t="s">
        <v>73</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1430638</v>
      </c>
      <c r="BR110" s="960"/>
      <c r="BS110" s="960"/>
      <c r="BT110" s="960"/>
      <c r="BU110" s="960"/>
      <c r="BV110" s="960">
        <v>1508182</v>
      </c>
      <c r="BW110" s="960"/>
      <c r="BX110" s="960"/>
      <c r="BY110" s="960"/>
      <c r="BZ110" s="960"/>
      <c r="CA110" s="960">
        <v>1494773</v>
      </c>
      <c r="CB110" s="960"/>
      <c r="CC110" s="960"/>
      <c r="CD110" s="960"/>
      <c r="CE110" s="960"/>
      <c r="CF110" s="973">
        <v>279.10000000000002</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441</v>
      </c>
      <c r="DH110" s="960"/>
      <c r="DI110" s="960"/>
      <c r="DJ110" s="960"/>
      <c r="DK110" s="960"/>
      <c r="DL110" s="960" t="s">
        <v>442</v>
      </c>
      <c r="DM110" s="960"/>
      <c r="DN110" s="960"/>
      <c r="DO110" s="960"/>
      <c r="DP110" s="960"/>
      <c r="DQ110" s="960" t="s">
        <v>441</v>
      </c>
      <c r="DR110" s="960"/>
      <c r="DS110" s="960"/>
      <c r="DT110" s="960"/>
      <c r="DU110" s="960"/>
      <c r="DV110" s="961" t="s">
        <v>442</v>
      </c>
      <c r="DW110" s="961"/>
      <c r="DX110" s="961"/>
      <c r="DY110" s="961"/>
      <c r="DZ110" s="962"/>
    </row>
    <row r="111" spans="1:131" s="226" customFormat="1" ht="26.25" customHeight="1" x14ac:dyDescent="0.15">
      <c r="A111" s="963" t="s">
        <v>443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444</v>
      </c>
      <c r="AG111" s="967"/>
      <c r="AH111" s="967"/>
      <c r="AI111" s="967"/>
      <c r="AJ111" s="968"/>
      <c r="AK111" s="969" t="s">
        <v>441</v>
      </c>
      <c r="AL111" s="967"/>
      <c r="AM111" s="967"/>
      <c r="AN111" s="967"/>
      <c r="AO111" s="968"/>
      <c r="AP111" s="970" t="s">
        <v>394</v>
      </c>
      <c r="AQ111" s="971"/>
      <c r="AR111" s="971"/>
      <c r="AS111" s="971"/>
      <c r="AT111" s="972"/>
      <c r="AU111" s="937"/>
      <c r="AV111" s="938"/>
      <c r="AW111" s="938"/>
      <c r="AX111" s="938"/>
      <c r="AY111" s="938"/>
      <c r="AZ111" s="951" t="s">
        <v>445</v>
      </c>
      <c r="BA111" s="952"/>
      <c r="BB111" s="952"/>
      <c r="BC111" s="952"/>
      <c r="BD111" s="952"/>
      <c r="BE111" s="952"/>
      <c r="BF111" s="952"/>
      <c r="BG111" s="952"/>
      <c r="BH111" s="952"/>
      <c r="BI111" s="952"/>
      <c r="BJ111" s="952"/>
      <c r="BK111" s="952"/>
      <c r="BL111" s="952"/>
      <c r="BM111" s="952"/>
      <c r="BN111" s="952"/>
      <c r="BO111" s="952"/>
      <c r="BP111" s="953"/>
      <c r="BQ111" s="954" t="s">
        <v>442</v>
      </c>
      <c r="BR111" s="955"/>
      <c r="BS111" s="955"/>
      <c r="BT111" s="955"/>
      <c r="BU111" s="955"/>
      <c r="BV111" s="955" t="s">
        <v>441</v>
      </c>
      <c r="BW111" s="955"/>
      <c r="BX111" s="955"/>
      <c r="BY111" s="955"/>
      <c r="BZ111" s="955"/>
      <c r="CA111" s="955" t="s">
        <v>442</v>
      </c>
      <c r="CB111" s="955"/>
      <c r="CC111" s="955"/>
      <c r="CD111" s="955"/>
      <c r="CE111" s="955"/>
      <c r="CF111" s="949" t="s">
        <v>441</v>
      </c>
      <c r="CG111" s="950"/>
      <c r="CH111" s="950"/>
      <c r="CI111" s="950"/>
      <c r="CJ111" s="950"/>
      <c r="CK111" s="977"/>
      <c r="CL111" s="978"/>
      <c r="CM111" s="951" t="s">
        <v>446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447</v>
      </c>
      <c r="DH111" s="955"/>
      <c r="DI111" s="955"/>
      <c r="DJ111" s="955"/>
      <c r="DK111" s="955"/>
      <c r="DL111" s="955" t="s">
        <v>442</v>
      </c>
      <c r="DM111" s="955"/>
      <c r="DN111" s="955"/>
      <c r="DO111" s="955"/>
      <c r="DP111" s="955"/>
      <c r="DQ111" s="955" t="s">
        <v>442</v>
      </c>
      <c r="DR111" s="955"/>
      <c r="DS111" s="955"/>
      <c r="DT111" s="955"/>
      <c r="DU111" s="955"/>
      <c r="DV111" s="956" t="s">
        <v>441</v>
      </c>
      <c r="DW111" s="956"/>
      <c r="DX111" s="956"/>
      <c r="DY111" s="956"/>
      <c r="DZ111" s="957"/>
    </row>
    <row r="112" spans="1:131" s="226" customFormat="1" ht="26.25" customHeight="1" x14ac:dyDescent="0.15">
      <c r="A112" s="981" t="s">
        <v>448</v>
      </c>
      <c r="B112" s="982"/>
      <c r="C112" s="952" t="s">
        <v>449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442</v>
      </c>
      <c r="AB112" s="988"/>
      <c r="AC112" s="988"/>
      <c r="AD112" s="988"/>
      <c r="AE112" s="989"/>
      <c r="AF112" s="990" t="s">
        <v>447</v>
      </c>
      <c r="AG112" s="988"/>
      <c r="AH112" s="988"/>
      <c r="AI112" s="988"/>
      <c r="AJ112" s="989"/>
      <c r="AK112" s="990" t="s">
        <v>442</v>
      </c>
      <c r="AL112" s="988"/>
      <c r="AM112" s="988"/>
      <c r="AN112" s="988"/>
      <c r="AO112" s="989"/>
      <c r="AP112" s="991" t="s">
        <v>442</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192437</v>
      </c>
      <c r="BR112" s="955"/>
      <c r="BS112" s="955"/>
      <c r="BT112" s="955"/>
      <c r="BU112" s="955"/>
      <c r="BV112" s="955">
        <v>246166</v>
      </c>
      <c r="BW112" s="955"/>
      <c r="BX112" s="955"/>
      <c r="BY112" s="955"/>
      <c r="BZ112" s="955"/>
      <c r="CA112" s="955">
        <v>237586</v>
      </c>
      <c r="CB112" s="955"/>
      <c r="CC112" s="955"/>
      <c r="CD112" s="955"/>
      <c r="CE112" s="955"/>
      <c r="CF112" s="949">
        <v>44.4</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444</v>
      </c>
      <c r="DH112" s="955"/>
      <c r="DI112" s="955"/>
      <c r="DJ112" s="955"/>
      <c r="DK112" s="955"/>
      <c r="DL112" s="955" t="s">
        <v>441</v>
      </c>
      <c r="DM112" s="955"/>
      <c r="DN112" s="955"/>
      <c r="DO112" s="955"/>
      <c r="DP112" s="955"/>
      <c r="DQ112" s="955" t="s">
        <v>441</v>
      </c>
      <c r="DR112" s="955"/>
      <c r="DS112" s="955"/>
      <c r="DT112" s="955"/>
      <c r="DU112" s="955"/>
      <c r="DV112" s="956" t="s">
        <v>441</v>
      </c>
      <c r="DW112" s="956"/>
      <c r="DX112" s="956"/>
      <c r="DY112" s="956"/>
      <c r="DZ112" s="957"/>
    </row>
    <row r="113" spans="1:130" s="226" customFormat="1" ht="26.25" customHeight="1" x14ac:dyDescent="0.15">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19253</v>
      </c>
      <c r="AB113" s="967"/>
      <c r="AC113" s="967"/>
      <c r="AD113" s="967"/>
      <c r="AE113" s="968"/>
      <c r="AF113" s="969">
        <v>14668</v>
      </c>
      <c r="AG113" s="967"/>
      <c r="AH113" s="967"/>
      <c r="AI113" s="967"/>
      <c r="AJ113" s="968"/>
      <c r="AK113" s="969">
        <v>23741</v>
      </c>
      <c r="AL113" s="967"/>
      <c r="AM113" s="967"/>
      <c r="AN113" s="967"/>
      <c r="AO113" s="968"/>
      <c r="AP113" s="970">
        <v>4.4000000000000004</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1120</v>
      </c>
      <c r="BR113" s="955"/>
      <c r="BS113" s="955"/>
      <c r="BT113" s="955"/>
      <c r="BU113" s="955"/>
      <c r="BV113" s="955">
        <v>23382</v>
      </c>
      <c r="BW113" s="955"/>
      <c r="BX113" s="955"/>
      <c r="BY113" s="955"/>
      <c r="BZ113" s="955"/>
      <c r="CA113" s="955">
        <v>22426</v>
      </c>
      <c r="CB113" s="955"/>
      <c r="CC113" s="955"/>
      <c r="CD113" s="955"/>
      <c r="CE113" s="955"/>
      <c r="CF113" s="949">
        <v>4.2</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447</v>
      </c>
      <c r="DH113" s="988"/>
      <c r="DI113" s="988"/>
      <c r="DJ113" s="988"/>
      <c r="DK113" s="989"/>
      <c r="DL113" s="990" t="s">
        <v>442</v>
      </c>
      <c r="DM113" s="988"/>
      <c r="DN113" s="988"/>
      <c r="DO113" s="988"/>
      <c r="DP113" s="989"/>
      <c r="DQ113" s="990" t="s">
        <v>441</v>
      </c>
      <c r="DR113" s="988"/>
      <c r="DS113" s="988"/>
      <c r="DT113" s="988"/>
      <c r="DU113" s="989"/>
      <c r="DV113" s="991" t="s">
        <v>441</v>
      </c>
      <c r="DW113" s="992"/>
      <c r="DX113" s="992"/>
      <c r="DY113" s="992"/>
      <c r="DZ113" s="993"/>
    </row>
    <row r="114" spans="1:130" s="226" customFormat="1" ht="26.25" customHeight="1" x14ac:dyDescent="0.15">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441</v>
      </c>
      <c r="AB114" s="988"/>
      <c r="AC114" s="988"/>
      <c r="AD114" s="988"/>
      <c r="AE114" s="989"/>
      <c r="AF114" s="990" t="s">
        <v>447</v>
      </c>
      <c r="AG114" s="988"/>
      <c r="AH114" s="988"/>
      <c r="AI114" s="988"/>
      <c r="AJ114" s="989"/>
      <c r="AK114" s="990" t="s">
        <v>444</v>
      </c>
      <c r="AL114" s="988"/>
      <c r="AM114" s="988"/>
      <c r="AN114" s="988"/>
      <c r="AO114" s="989"/>
      <c r="AP114" s="991" t="s">
        <v>441</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233572</v>
      </c>
      <c r="BR114" s="955"/>
      <c r="BS114" s="955"/>
      <c r="BT114" s="955"/>
      <c r="BU114" s="955"/>
      <c r="BV114" s="955">
        <v>231690</v>
      </c>
      <c r="BW114" s="955"/>
      <c r="BX114" s="955"/>
      <c r="BY114" s="955"/>
      <c r="BZ114" s="955"/>
      <c r="CA114" s="955">
        <v>222632</v>
      </c>
      <c r="CB114" s="955"/>
      <c r="CC114" s="955"/>
      <c r="CD114" s="955"/>
      <c r="CE114" s="955"/>
      <c r="CF114" s="949">
        <v>41.6</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441</v>
      </c>
      <c r="DH114" s="988"/>
      <c r="DI114" s="988"/>
      <c r="DJ114" s="988"/>
      <c r="DK114" s="989"/>
      <c r="DL114" s="990" t="s">
        <v>442</v>
      </c>
      <c r="DM114" s="988"/>
      <c r="DN114" s="988"/>
      <c r="DO114" s="988"/>
      <c r="DP114" s="989"/>
      <c r="DQ114" s="990" t="s">
        <v>442</v>
      </c>
      <c r="DR114" s="988"/>
      <c r="DS114" s="988"/>
      <c r="DT114" s="988"/>
      <c r="DU114" s="989"/>
      <c r="DV114" s="991" t="s">
        <v>441</v>
      </c>
      <c r="DW114" s="992"/>
      <c r="DX114" s="992"/>
      <c r="DY114" s="992"/>
      <c r="DZ114" s="993"/>
    </row>
    <row r="115" spans="1:130" s="226" customFormat="1" ht="26.25" customHeight="1" x14ac:dyDescent="0.15">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444</v>
      </c>
      <c r="AB115" s="967"/>
      <c r="AC115" s="967"/>
      <c r="AD115" s="967"/>
      <c r="AE115" s="968"/>
      <c r="AF115" s="969" t="s">
        <v>441</v>
      </c>
      <c r="AG115" s="967"/>
      <c r="AH115" s="967"/>
      <c r="AI115" s="967"/>
      <c r="AJ115" s="968"/>
      <c r="AK115" s="969" t="s">
        <v>442</v>
      </c>
      <c r="AL115" s="967"/>
      <c r="AM115" s="967"/>
      <c r="AN115" s="967"/>
      <c r="AO115" s="968"/>
      <c r="AP115" s="970" t="s">
        <v>442</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t="s">
        <v>441</v>
      </c>
      <c r="BR115" s="955"/>
      <c r="BS115" s="955"/>
      <c r="BT115" s="955"/>
      <c r="BU115" s="955"/>
      <c r="BV115" s="955" t="s">
        <v>441</v>
      </c>
      <c r="BW115" s="955"/>
      <c r="BX115" s="955"/>
      <c r="BY115" s="955"/>
      <c r="BZ115" s="955"/>
      <c r="CA115" s="955" t="s">
        <v>441</v>
      </c>
      <c r="CB115" s="955"/>
      <c r="CC115" s="955"/>
      <c r="CD115" s="955"/>
      <c r="CE115" s="955"/>
      <c r="CF115" s="949" t="s">
        <v>442</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447</v>
      </c>
      <c r="DH115" s="988"/>
      <c r="DI115" s="988"/>
      <c r="DJ115" s="988"/>
      <c r="DK115" s="989"/>
      <c r="DL115" s="990" t="s">
        <v>441</v>
      </c>
      <c r="DM115" s="988"/>
      <c r="DN115" s="988"/>
      <c r="DO115" s="988"/>
      <c r="DP115" s="989"/>
      <c r="DQ115" s="990" t="s">
        <v>441</v>
      </c>
      <c r="DR115" s="988"/>
      <c r="DS115" s="988"/>
      <c r="DT115" s="988"/>
      <c r="DU115" s="989"/>
      <c r="DV115" s="991" t="s">
        <v>441</v>
      </c>
      <c r="DW115" s="992"/>
      <c r="DX115" s="992"/>
      <c r="DY115" s="992"/>
      <c r="DZ115" s="993"/>
    </row>
    <row r="116" spans="1:130" s="226" customFormat="1" ht="26.25" customHeight="1" x14ac:dyDescent="0.15">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442</v>
      </c>
      <c r="AB116" s="988"/>
      <c r="AC116" s="988"/>
      <c r="AD116" s="988"/>
      <c r="AE116" s="989"/>
      <c r="AF116" s="990" t="s">
        <v>441</v>
      </c>
      <c r="AG116" s="988"/>
      <c r="AH116" s="988"/>
      <c r="AI116" s="988"/>
      <c r="AJ116" s="989"/>
      <c r="AK116" s="990" t="s">
        <v>442</v>
      </c>
      <c r="AL116" s="988"/>
      <c r="AM116" s="988"/>
      <c r="AN116" s="988"/>
      <c r="AO116" s="989"/>
      <c r="AP116" s="991" t="s">
        <v>441</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414</v>
      </c>
      <c r="BW116" s="955"/>
      <c r="BX116" s="955"/>
      <c r="BY116" s="955"/>
      <c r="BZ116" s="955"/>
      <c r="CA116" s="955" t="s">
        <v>414</v>
      </c>
      <c r="CB116" s="955"/>
      <c r="CC116" s="955"/>
      <c r="CD116" s="955"/>
      <c r="CE116" s="955"/>
      <c r="CF116" s="949" t="s">
        <v>441</v>
      </c>
      <c r="CG116" s="950"/>
      <c r="CH116" s="950"/>
      <c r="CI116" s="950"/>
      <c r="CJ116" s="950"/>
      <c r="CK116" s="977"/>
      <c r="CL116" s="978"/>
      <c r="CM116" s="951" t="s">
        <v>463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442</v>
      </c>
      <c r="DH116" s="988"/>
      <c r="DI116" s="988"/>
      <c r="DJ116" s="988"/>
      <c r="DK116" s="989"/>
      <c r="DL116" s="990" t="s">
        <v>441</v>
      </c>
      <c r="DM116" s="988"/>
      <c r="DN116" s="988"/>
      <c r="DO116" s="988"/>
      <c r="DP116" s="989"/>
      <c r="DQ116" s="990" t="s">
        <v>444</v>
      </c>
      <c r="DR116" s="988"/>
      <c r="DS116" s="988"/>
      <c r="DT116" s="988"/>
      <c r="DU116" s="989"/>
      <c r="DV116" s="991" t="s">
        <v>441</v>
      </c>
      <c r="DW116" s="992"/>
      <c r="DX116" s="992"/>
      <c r="DY116" s="992"/>
      <c r="DZ116" s="993"/>
    </row>
    <row r="117" spans="1:130" s="226" customFormat="1" ht="26.25" customHeight="1" x14ac:dyDescent="0.15">
      <c r="A117" s="941" t="s">
        <v>190</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464</v>
      </c>
      <c r="Z117" s="923"/>
      <c r="AA117" s="1007">
        <v>129996</v>
      </c>
      <c r="AB117" s="1008"/>
      <c r="AC117" s="1008"/>
      <c r="AD117" s="1008"/>
      <c r="AE117" s="1009"/>
      <c r="AF117" s="1010">
        <v>143886</v>
      </c>
      <c r="AG117" s="1008"/>
      <c r="AH117" s="1008"/>
      <c r="AI117" s="1008"/>
      <c r="AJ117" s="1009"/>
      <c r="AK117" s="1010">
        <v>172319</v>
      </c>
      <c r="AL117" s="1008"/>
      <c r="AM117" s="1008"/>
      <c r="AN117" s="1008"/>
      <c r="AO117" s="1009"/>
      <c r="AP117" s="1011"/>
      <c r="AQ117" s="1012"/>
      <c r="AR117" s="1012"/>
      <c r="AS117" s="1012"/>
      <c r="AT117" s="1013"/>
      <c r="AU117" s="937"/>
      <c r="AV117" s="938"/>
      <c r="AW117" s="938"/>
      <c r="AX117" s="938"/>
      <c r="AY117" s="938"/>
      <c r="AZ117" s="1003" t="s">
        <v>465</v>
      </c>
      <c r="BA117" s="1004"/>
      <c r="BB117" s="1004"/>
      <c r="BC117" s="1004"/>
      <c r="BD117" s="1004"/>
      <c r="BE117" s="1004"/>
      <c r="BF117" s="1004"/>
      <c r="BG117" s="1004"/>
      <c r="BH117" s="1004"/>
      <c r="BI117" s="1004"/>
      <c r="BJ117" s="1004"/>
      <c r="BK117" s="1004"/>
      <c r="BL117" s="1004"/>
      <c r="BM117" s="1004"/>
      <c r="BN117" s="1004"/>
      <c r="BO117" s="1004"/>
      <c r="BP117" s="1005"/>
      <c r="BQ117" s="954" t="s">
        <v>414</v>
      </c>
      <c r="BR117" s="955"/>
      <c r="BS117" s="955"/>
      <c r="BT117" s="955"/>
      <c r="BU117" s="955"/>
      <c r="BV117" s="955" t="s">
        <v>414</v>
      </c>
      <c r="BW117" s="955"/>
      <c r="BX117" s="955"/>
      <c r="BY117" s="955"/>
      <c r="BZ117" s="955"/>
      <c r="CA117" s="955" t="s">
        <v>414</v>
      </c>
      <c r="CB117" s="955"/>
      <c r="CC117" s="955"/>
      <c r="CD117" s="955"/>
      <c r="CE117" s="955"/>
      <c r="CF117" s="949" t="s">
        <v>414</v>
      </c>
      <c r="CG117" s="950"/>
      <c r="CH117" s="950"/>
      <c r="CI117" s="950"/>
      <c r="CJ117" s="950"/>
      <c r="CK117" s="977"/>
      <c r="CL117" s="978"/>
      <c r="CM117" s="951" t="s">
        <v>466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414</v>
      </c>
      <c r="DH117" s="988"/>
      <c r="DI117" s="988"/>
      <c r="DJ117" s="988"/>
      <c r="DK117" s="989"/>
      <c r="DL117" s="990" t="s">
        <v>414</v>
      </c>
      <c r="DM117" s="988"/>
      <c r="DN117" s="988"/>
      <c r="DO117" s="988"/>
      <c r="DP117" s="989"/>
      <c r="DQ117" s="990" t="s">
        <v>414</v>
      </c>
      <c r="DR117" s="988"/>
      <c r="DS117" s="988"/>
      <c r="DT117" s="988"/>
      <c r="DU117" s="989"/>
      <c r="DV117" s="991" t="s">
        <v>414</v>
      </c>
      <c r="DW117" s="992"/>
      <c r="DX117" s="992"/>
      <c r="DY117" s="992"/>
      <c r="DZ117" s="993"/>
    </row>
    <row r="118" spans="1:130" s="226" customFormat="1" ht="26.25" customHeight="1" x14ac:dyDescent="0.15">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307</v>
      </c>
      <c r="AL118" s="922"/>
      <c r="AM118" s="922"/>
      <c r="AN118" s="922"/>
      <c r="AO118" s="923"/>
      <c r="AP118" s="999" t="s">
        <v>435</v>
      </c>
      <c r="AQ118" s="1000"/>
      <c r="AR118" s="1000"/>
      <c r="AS118" s="1000"/>
      <c r="AT118" s="1001"/>
      <c r="AU118" s="937"/>
      <c r="AV118" s="938"/>
      <c r="AW118" s="938"/>
      <c r="AX118" s="938"/>
      <c r="AY118" s="938"/>
      <c r="AZ118" s="1002" t="s">
        <v>467</v>
      </c>
      <c r="BA118" s="994"/>
      <c r="BB118" s="994"/>
      <c r="BC118" s="994"/>
      <c r="BD118" s="994"/>
      <c r="BE118" s="994"/>
      <c r="BF118" s="994"/>
      <c r="BG118" s="994"/>
      <c r="BH118" s="994"/>
      <c r="BI118" s="994"/>
      <c r="BJ118" s="994"/>
      <c r="BK118" s="994"/>
      <c r="BL118" s="994"/>
      <c r="BM118" s="994"/>
      <c r="BN118" s="994"/>
      <c r="BO118" s="994"/>
      <c r="BP118" s="995"/>
      <c r="BQ118" s="1028" t="s">
        <v>468</v>
      </c>
      <c r="BR118" s="1029"/>
      <c r="BS118" s="1029"/>
      <c r="BT118" s="1029"/>
      <c r="BU118" s="1029"/>
      <c r="BV118" s="1029" t="s">
        <v>468</v>
      </c>
      <c r="BW118" s="1029"/>
      <c r="BX118" s="1029"/>
      <c r="BY118" s="1029"/>
      <c r="BZ118" s="1029"/>
      <c r="CA118" s="1029" t="s">
        <v>469</v>
      </c>
      <c r="CB118" s="1029"/>
      <c r="CC118" s="1029"/>
      <c r="CD118" s="1029"/>
      <c r="CE118" s="1029"/>
      <c r="CF118" s="949" t="s">
        <v>469</v>
      </c>
      <c r="CG118" s="950"/>
      <c r="CH118" s="950"/>
      <c r="CI118" s="950"/>
      <c r="CJ118" s="950"/>
      <c r="CK118" s="977"/>
      <c r="CL118" s="978"/>
      <c r="CM118" s="951" t="s">
        <v>470</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469</v>
      </c>
      <c r="DH118" s="988"/>
      <c r="DI118" s="988"/>
      <c r="DJ118" s="988"/>
      <c r="DK118" s="989"/>
      <c r="DL118" s="990" t="s">
        <v>235</v>
      </c>
      <c r="DM118" s="988"/>
      <c r="DN118" s="988"/>
      <c r="DO118" s="988"/>
      <c r="DP118" s="989"/>
      <c r="DQ118" s="990" t="s">
        <v>235</v>
      </c>
      <c r="DR118" s="988"/>
      <c r="DS118" s="988"/>
      <c r="DT118" s="988"/>
      <c r="DU118" s="989"/>
      <c r="DV118" s="991" t="s">
        <v>469</v>
      </c>
      <c r="DW118" s="992"/>
      <c r="DX118" s="992"/>
      <c r="DY118" s="992"/>
      <c r="DZ118" s="993"/>
    </row>
    <row r="119" spans="1:130" s="226" customFormat="1" ht="26.25" customHeight="1" x14ac:dyDescent="0.15">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235</v>
      </c>
      <c r="AB119" s="929"/>
      <c r="AC119" s="929"/>
      <c r="AD119" s="929"/>
      <c r="AE119" s="930"/>
      <c r="AF119" s="931" t="s">
        <v>235</v>
      </c>
      <c r="AG119" s="929"/>
      <c r="AH119" s="929"/>
      <c r="AI119" s="929"/>
      <c r="AJ119" s="930"/>
      <c r="AK119" s="931" t="s">
        <v>471</v>
      </c>
      <c r="AL119" s="929"/>
      <c r="AM119" s="929"/>
      <c r="AN119" s="929"/>
      <c r="AO119" s="930"/>
      <c r="AP119" s="932" t="s">
        <v>235</v>
      </c>
      <c r="AQ119" s="933"/>
      <c r="AR119" s="933"/>
      <c r="AS119" s="933"/>
      <c r="AT119" s="934"/>
      <c r="AU119" s="939"/>
      <c r="AV119" s="940"/>
      <c r="AW119" s="940"/>
      <c r="AX119" s="940"/>
      <c r="AY119" s="940"/>
      <c r="AZ119" s="247" t="s">
        <v>190</v>
      </c>
      <c r="BA119" s="247"/>
      <c r="BB119" s="247"/>
      <c r="BC119" s="247"/>
      <c r="BD119" s="247"/>
      <c r="BE119" s="247"/>
      <c r="BF119" s="247"/>
      <c r="BG119" s="247"/>
      <c r="BH119" s="247"/>
      <c r="BI119" s="247"/>
      <c r="BJ119" s="247"/>
      <c r="BK119" s="247"/>
      <c r="BL119" s="247"/>
      <c r="BM119" s="247"/>
      <c r="BN119" s="247"/>
      <c r="BO119" s="1006" t="s">
        <v>472</v>
      </c>
      <c r="BP119" s="1034"/>
      <c r="BQ119" s="1028">
        <v>1857767</v>
      </c>
      <c r="BR119" s="1029"/>
      <c r="BS119" s="1029"/>
      <c r="BT119" s="1029"/>
      <c r="BU119" s="1029"/>
      <c r="BV119" s="1029">
        <v>2009420</v>
      </c>
      <c r="BW119" s="1029"/>
      <c r="BX119" s="1029"/>
      <c r="BY119" s="1029"/>
      <c r="BZ119" s="1029"/>
      <c r="CA119" s="1029">
        <v>1977417</v>
      </c>
      <c r="CB119" s="1029"/>
      <c r="CC119" s="1029"/>
      <c r="CD119" s="1029"/>
      <c r="CE119" s="1029"/>
      <c r="CF119" s="1030"/>
      <c r="CG119" s="1031"/>
      <c r="CH119" s="1031"/>
      <c r="CI119" s="1031"/>
      <c r="CJ119" s="1032"/>
      <c r="CK119" s="979"/>
      <c r="CL119" s="980"/>
      <c r="CM119" s="1002" t="s">
        <v>473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235</v>
      </c>
      <c r="DH119" s="1015"/>
      <c r="DI119" s="1015"/>
      <c r="DJ119" s="1015"/>
      <c r="DK119" s="1016"/>
      <c r="DL119" s="1014" t="s">
        <v>468</v>
      </c>
      <c r="DM119" s="1015"/>
      <c r="DN119" s="1015"/>
      <c r="DO119" s="1015"/>
      <c r="DP119" s="1016"/>
      <c r="DQ119" s="1014" t="s">
        <v>235</v>
      </c>
      <c r="DR119" s="1015"/>
      <c r="DS119" s="1015"/>
      <c r="DT119" s="1015"/>
      <c r="DU119" s="1016"/>
      <c r="DV119" s="1017" t="s">
        <v>469</v>
      </c>
      <c r="DW119" s="1018"/>
      <c r="DX119" s="1018"/>
      <c r="DY119" s="1018"/>
      <c r="DZ119" s="1019"/>
    </row>
    <row r="120" spans="1:130" s="226" customFormat="1" ht="26.25" customHeight="1" x14ac:dyDescent="0.15">
      <c r="A120" s="1086"/>
      <c r="B120" s="978"/>
      <c r="C120" s="951" t="s">
        <v>446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471</v>
      </c>
      <c r="AB120" s="988"/>
      <c r="AC120" s="988"/>
      <c r="AD120" s="988"/>
      <c r="AE120" s="989"/>
      <c r="AF120" s="990" t="s">
        <v>235</v>
      </c>
      <c r="AG120" s="988"/>
      <c r="AH120" s="988"/>
      <c r="AI120" s="988"/>
      <c r="AJ120" s="989"/>
      <c r="AK120" s="990" t="s">
        <v>235</v>
      </c>
      <c r="AL120" s="988"/>
      <c r="AM120" s="988"/>
      <c r="AN120" s="988"/>
      <c r="AO120" s="989"/>
      <c r="AP120" s="991" t="s">
        <v>469</v>
      </c>
      <c r="AQ120" s="992"/>
      <c r="AR120" s="992"/>
      <c r="AS120" s="992"/>
      <c r="AT120" s="993"/>
      <c r="AU120" s="1020" t="s">
        <v>474</v>
      </c>
      <c r="AV120" s="1021"/>
      <c r="AW120" s="1021"/>
      <c r="AX120" s="1021"/>
      <c r="AY120" s="1022"/>
      <c r="AZ120" s="958" t="s">
        <v>475</v>
      </c>
      <c r="BA120" s="926"/>
      <c r="BB120" s="926"/>
      <c r="BC120" s="926"/>
      <c r="BD120" s="926"/>
      <c r="BE120" s="926"/>
      <c r="BF120" s="926"/>
      <c r="BG120" s="926"/>
      <c r="BH120" s="926"/>
      <c r="BI120" s="926"/>
      <c r="BJ120" s="926"/>
      <c r="BK120" s="926"/>
      <c r="BL120" s="926"/>
      <c r="BM120" s="926"/>
      <c r="BN120" s="926"/>
      <c r="BO120" s="926"/>
      <c r="BP120" s="927"/>
      <c r="BQ120" s="959">
        <v>1603637</v>
      </c>
      <c r="BR120" s="960"/>
      <c r="BS120" s="960"/>
      <c r="BT120" s="960"/>
      <c r="BU120" s="960"/>
      <c r="BV120" s="960">
        <v>1777721</v>
      </c>
      <c r="BW120" s="960"/>
      <c r="BX120" s="960"/>
      <c r="BY120" s="960"/>
      <c r="BZ120" s="960"/>
      <c r="CA120" s="960">
        <v>2159181</v>
      </c>
      <c r="CB120" s="960"/>
      <c r="CC120" s="960"/>
      <c r="CD120" s="960"/>
      <c r="CE120" s="960"/>
      <c r="CF120" s="973">
        <v>403.1</v>
      </c>
      <c r="CG120" s="974"/>
      <c r="CH120" s="974"/>
      <c r="CI120" s="974"/>
      <c r="CJ120" s="974"/>
      <c r="CK120" s="1035" t="s">
        <v>476</v>
      </c>
      <c r="CL120" s="1036"/>
      <c r="CM120" s="1036"/>
      <c r="CN120" s="1036"/>
      <c r="CO120" s="1037"/>
      <c r="CP120" s="1043" t="s">
        <v>409</v>
      </c>
      <c r="CQ120" s="1044"/>
      <c r="CR120" s="1044"/>
      <c r="CS120" s="1044"/>
      <c r="CT120" s="1044"/>
      <c r="CU120" s="1044"/>
      <c r="CV120" s="1044"/>
      <c r="CW120" s="1044"/>
      <c r="CX120" s="1044"/>
      <c r="CY120" s="1044"/>
      <c r="CZ120" s="1044"/>
      <c r="DA120" s="1044"/>
      <c r="DB120" s="1044"/>
      <c r="DC120" s="1044"/>
      <c r="DD120" s="1044"/>
      <c r="DE120" s="1044"/>
      <c r="DF120" s="1045"/>
      <c r="DG120" s="959">
        <v>192367</v>
      </c>
      <c r="DH120" s="960"/>
      <c r="DI120" s="960"/>
      <c r="DJ120" s="960"/>
      <c r="DK120" s="960"/>
      <c r="DL120" s="960">
        <v>246111</v>
      </c>
      <c r="DM120" s="960"/>
      <c r="DN120" s="960"/>
      <c r="DO120" s="960"/>
      <c r="DP120" s="960"/>
      <c r="DQ120" s="960">
        <v>233824</v>
      </c>
      <c r="DR120" s="960"/>
      <c r="DS120" s="960"/>
      <c r="DT120" s="960"/>
      <c r="DU120" s="960"/>
      <c r="DV120" s="961">
        <v>43.7</v>
      </c>
      <c r="DW120" s="961"/>
      <c r="DX120" s="961"/>
      <c r="DY120" s="961"/>
      <c r="DZ120" s="962"/>
    </row>
    <row r="121" spans="1:130" s="226" customFormat="1" ht="26.25" customHeight="1" x14ac:dyDescent="0.15">
      <c r="A121" s="1086"/>
      <c r="B121" s="978"/>
      <c r="C121" s="1003" t="s">
        <v>477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469</v>
      </c>
      <c r="AB121" s="988"/>
      <c r="AC121" s="988"/>
      <c r="AD121" s="988"/>
      <c r="AE121" s="989"/>
      <c r="AF121" s="990" t="s">
        <v>471</v>
      </c>
      <c r="AG121" s="988"/>
      <c r="AH121" s="988"/>
      <c r="AI121" s="988"/>
      <c r="AJ121" s="989"/>
      <c r="AK121" s="990" t="s">
        <v>235</v>
      </c>
      <c r="AL121" s="988"/>
      <c r="AM121" s="988"/>
      <c r="AN121" s="988"/>
      <c r="AO121" s="989"/>
      <c r="AP121" s="991" t="s">
        <v>478</v>
      </c>
      <c r="AQ121" s="992"/>
      <c r="AR121" s="992"/>
      <c r="AS121" s="992"/>
      <c r="AT121" s="993"/>
      <c r="AU121" s="1023"/>
      <c r="AV121" s="1024"/>
      <c r="AW121" s="1024"/>
      <c r="AX121" s="1024"/>
      <c r="AY121" s="1025"/>
      <c r="AZ121" s="951" t="s">
        <v>479</v>
      </c>
      <c r="BA121" s="952"/>
      <c r="BB121" s="952"/>
      <c r="BC121" s="952"/>
      <c r="BD121" s="952"/>
      <c r="BE121" s="952"/>
      <c r="BF121" s="952"/>
      <c r="BG121" s="952"/>
      <c r="BH121" s="952"/>
      <c r="BI121" s="952"/>
      <c r="BJ121" s="952"/>
      <c r="BK121" s="952"/>
      <c r="BL121" s="952"/>
      <c r="BM121" s="952"/>
      <c r="BN121" s="952"/>
      <c r="BO121" s="952"/>
      <c r="BP121" s="953"/>
      <c r="BQ121" s="954" t="s">
        <v>480</v>
      </c>
      <c r="BR121" s="955"/>
      <c r="BS121" s="955"/>
      <c r="BT121" s="955"/>
      <c r="BU121" s="955"/>
      <c r="BV121" s="955" t="s">
        <v>235</v>
      </c>
      <c r="BW121" s="955"/>
      <c r="BX121" s="955"/>
      <c r="BY121" s="955"/>
      <c r="BZ121" s="955"/>
      <c r="CA121" s="955" t="s">
        <v>235</v>
      </c>
      <c r="CB121" s="955"/>
      <c r="CC121" s="955"/>
      <c r="CD121" s="955"/>
      <c r="CE121" s="955"/>
      <c r="CF121" s="949" t="s">
        <v>235</v>
      </c>
      <c r="CG121" s="950"/>
      <c r="CH121" s="950"/>
      <c r="CI121" s="950"/>
      <c r="CJ121" s="950"/>
      <c r="CK121" s="1038"/>
      <c r="CL121" s="1039"/>
      <c r="CM121" s="1039"/>
      <c r="CN121" s="1039"/>
      <c r="CO121" s="1040"/>
      <c r="CP121" s="1048" t="s">
        <v>481</v>
      </c>
      <c r="CQ121" s="1049"/>
      <c r="CR121" s="1049"/>
      <c r="CS121" s="1049"/>
      <c r="CT121" s="1049"/>
      <c r="CU121" s="1049"/>
      <c r="CV121" s="1049"/>
      <c r="CW121" s="1049"/>
      <c r="CX121" s="1049"/>
      <c r="CY121" s="1049"/>
      <c r="CZ121" s="1049"/>
      <c r="DA121" s="1049"/>
      <c r="DB121" s="1049"/>
      <c r="DC121" s="1049"/>
      <c r="DD121" s="1049"/>
      <c r="DE121" s="1049"/>
      <c r="DF121" s="1050"/>
      <c r="DG121" s="954">
        <v>70</v>
      </c>
      <c r="DH121" s="955"/>
      <c r="DI121" s="955"/>
      <c r="DJ121" s="955"/>
      <c r="DK121" s="955"/>
      <c r="DL121" s="955">
        <v>55</v>
      </c>
      <c r="DM121" s="955"/>
      <c r="DN121" s="955"/>
      <c r="DO121" s="955"/>
      <c r="DP121" s="955"/>
      <c r="DQ121" s="955">
        <v>3762</v>
      </c>
      <c r="DR121" s="955"/>
      <c r="DS121" s="955"/>
      <c r="DT121" s="955"/>
      <c r="DU121" s="955"/>
      <c r="DV121" s="956">
        <v>0.7</v>
      </c>
      <c r="DW121" s="956"/>
      <c r="DX121" s="956"/>
      <c r="DY121" s="956"/>
      <c r="DZ121" s="957"/>
    </row>
    <row r="122" spans="1:130" s="226" customFormat="1" ht="26.25" customHeight="1" x14ac:dyDescent="0.15">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480</v>
      </c>
      <c r="AB122" s="988"/>
      <c r="AC122" s="988"/>
      <c r="AD122" s="988"/>
      <c r="AE122" s="989"/>
      <c r="AF122" s="990" t="s">
        <v>469</v>
      </c>
      <c r="AG122" s="988"/>
      <c r="AH122" s="988"/>
      <c r="AI122" s="988"/>
      <c r="AJ122" s="989"/>
      <c r="AK122" s="990" t="s">
        <v>235</v>
      </c>
      <c r="AL122" s="988"/>
      <c r="AM122" s="988"/>
      <c r="AN122" s="988"/>
      <c r="AO122" s="989"/>
      <c r="AP122" s="991" t="s">
        <v>469</v>
      </c>
      <c r="AQ122" s="992"/>
      <c r="AR122" s="992"/>
      <c r="AS122" s="992"/>
      <c r="AT122" s="993"/>
      <c r="AU122" s="1023"/>
      <c r="AV122" s="1024"/>
      <c r="AW122" s="1024"/>
      <c r="AX122" s="1024"/>
      <c r="AY122" s="1025"/>
      <c r="AZ122" s="1002" t="s">
        <v>482</v>
      </c>
      <c r="BA122" s="994"/>
      <c r="BB122" s="994"/>
      <c r="BC122" s="994"/>
      <c r="BD122" s="994"/>
      <c r="BE122" s="994"/>
      <c r="BF122" s="994"/>
      <c r="BG122" s="994"/>
      <c r="BH122" s="994"/>
      <c r="BI122" s="994"/>
      <c r="BJ122" s="994"/>
      <c r="BK122" s="994"/>
      <c r="BL122" s="994"/>
      <c r="BM122" s="994"/>
      <c r="BN122" s="994"/>
      <c r="BO122" s="994"/>
      <c r="BP122" s="995"/>
      <c r="BQ122" s="1028">
        <v>1079237</v>
      </c>
      <c r="BR122" s="1029"/>
      <c r="BS122" s="1029"/>
      <c r="BT122" s="1029"/>
      <c r="BU122" s="1029"/>
      <c r="BV122" s="1029">
        <v>1122111</v>
      </c>
      <c r="BW122" s="1029"/>
      <c r="BX122" s="1029"/>
      <c r="BY122" s="1029"/>
      <c r="BZ122" s="1029"/>
      <c r="CA122" s="1029">
        <v>1086245</v>
      </c>
      <c r="CB122" s="1029"/>
      <c r="CC122" s="1029"/>
      <c r="CD122" s="1029"/>
      <c r="CE122" s="1029"/>
      <c r="CF122" s="1046">
        <v>202.8</v>
      </c>
      <c r="CG122" s="1047"/>
      <c r="CH122" s="1047"/>
      <c r="CI122" s="1047"/>
      <c r="CJ122" s="1047"/>
      <c r="CK122" s="1038"/>
      <c r="CL122" s="1039"/>
      <c r="CM122" s="1039"/>
      <c r="CN122" s="1039"/>
      <c r="CO122" s="1040"/>
      <c r="CP122" s="1048" t="s">
        <v>483</v>
      </c>
      <c r="CQ122" s="1049"/>
      <c r="CR122" s="1049"/>
      <c r="CS122" s="1049"/>
      <c r="CT122" s="1049"/>
      <c r="CU122" s="1049"/>
      <c r="CV122" s="1049"/>
      <c r="CW122" s="1049"/>
      <c r="CX122" s="1049"/>
      <c r="CY122" s="1049"/>
      <c r="CZ122" s="1049"/>
      <c r="DA122" s="1049"/>
      <c r="DB122" s="1049"/>
      <c r="DC122" s="1049"/>
      <c r="DD122" s="1049"/>
      <c r="DE122" s="1049"/>
      <c r="DF122" s="1050"/>
      <c r="DG122" s="954" t="s">
        <v>471</v>
      </c>
      <c r="DH122" s="955"/>
      <c r="DI122" s="955"/>
      <c r="DJ122" s="955"/>
      <c r="DK122" s="955"/>
      <c r="DL122" s="955" t="s">
        <v>235</v>
      </c>
      <c r="DM122" s="955"/>
      <c r="DN122" s="955"/>
      <c r="DO122" s="955"/>
      <c r="DP122" s="955"/>
      <c r="DQ122" s="955" t="s">
        <v>484</v>
      </c>
      <c r="DR122" s="955"/>
      <c r="DS122" s="955"/>
      <c r="DT122" s="955"/>
      <c r="DU122" s="955"/>
      <c r="DV122" s="956" t="s">
        <v>468</v>
      </c>
      <c r="DW122" s="956"/>
      <c r="DX122" s="956"/>
      <c r="DY122" s="956"/>
      <c r="DZ122" s="957"/>
    </row>
    <row r="123" spans="1:130" s="226" customFormat="1" ht="26.25" customHeight="1" x14ac:dyDescent="0.15">
      <c r="A123" s="1086"/>
      <c r="B123" s="978"/>
      <c r="C123" s="951" t="s">
        <v>463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235</v>
      </c>
      <c r="AB123" s="988"/>
      <c r="AC123" s="988"/>
      <c r="AD123" s="988"/>
      <c r="AE123" s="989"/>
      <c r="AF123" s="990" t="s">
        <v>469</v>
      </c>
      <c r="AG123" s="988"/>
      <c r="AH123" s="988"/>
      <c r="AI123" s="988"/>
      <c r="AJ123" s="989"/>
      <c r="AK123" s="990" t="s">
        <v>235</v>
      </c>
      <c r="AL123" s="988"/>
      <c r="AM123" s="988"/>
      <c r="AN123" s="988"/>
      <c r="AO123" s="989"/>
      <c r="AP123" s="991" t="s">
        <v>469</v>
      </c>
      <c r="AQ123" s="992"/>
      <c r="AR123" s="992"/>
      <c r="AS123" s="992"/>
      <c r="AT123" s="993"/>
      <c r="AU123" s="1026"/>
      <c r="AV123" s="1027"/>
      <c r="AW123" s="1027"/>
      <c r="AX123" s="1027"/>
      <c r="AY123" s="1027"/>
      <c r="AZ123" s="247" t="s">
        <v>190</v>
      </c>
      <c r="BA123" s="247"/>
      <c r="BB123" s="247"/>
      <c r="BC123" s="247"/>
      <c r="BD123" s="247"/>
      <c r="BE123" s="247"/>
      <c r="BF123" s="247"/>
      <c r="BG123" s="247"/>
      <c r="BH123" s="247"/>
      <c r="BI123" s="247"/>
      <c r="BJ123" s="247"/>
      <c r="BK123" s="247"/>
      <c r="BL123" s="247"/>
      <c r="BM123" s="247"/>
      <c r="BN123" s="247"/>
      <c r="BO123" s="1006" t="s">
        <v>485</v>
      </c>
      <c r="BP123" s="1034"/>
      <c r="BQ123" s="1092">
        <v>2682874</v>
      </c>
      <c r="BR123" s="1093"/>
      <c r="BS123" s="1093"/>
      <c r="BT123" s="1093"/>
      <c r="BU123" s="1093"/>
      <c r="BV123" s="1093">
        <v>2899832</v>
      </c>
      <c r="BW123" s="1093"/>
      <c r="BX123" s="1093"/>
      <c r="BY123" s="1093"/>
      <c r="BZ123" s="1093"/>
      <c r="CA123" s="1093">
        <v>3245426</v>
      </c>
      <c r="CB123" s="1093"/>
      <c r="CC123" s="1093"/>
      <c r="CD123" s="1093"/>
      <c r="CE123" s="1093"/>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t="s">
        <v>469</v>
      </c>
      <c r="DH123" s="988"/>
      <c r="DI123" s="988"/>
      <c r="DJ123" s="988"/>
      <c r="DK123" s="989"/>
      <c r="DL123" s="990" t="s">
        <v>469</v>
      </c>
      <c r="DM123" s="988"/>
      <c r="DN123" s="988"/>
      <c r="DO123" s="988"/>
      <c r="DP123" s="989"/>
      <c r="DQ123" s="990" t="s">
        <v>235</v>
      </c>
      <c r="DR123" s="988"/>
      <c r="DS123" s="988"/>
      <c r="DT123" s="988"/>
      <c r="DU123" s="989"/>
      <c r="DV123" s="991" t="s">
        <v>469</v>
      </c>
      <c r="DW123" s="992"/>
      <c r="DX123" s="992"/>
      <c r="DY123" s="992"/>
      <c r="DZ123" s="993"/>
    </row>
    <row r="124" spans="1:130" s="226" customFormat="1" ht="26.25" customHeight="1" thickBot="1" x14ac:dyDescent="0.2">
      <c r="A124" s="1086"/>
      <c r="B124" s="978"/>
      <c r="C124" s="951" t="s">
        <v>466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235</v>
      </c>
      <c r="AB124" s="988"/>
      <c r="AC124" s="988"/>
      <c r="AD124" s="988"/>
      <c r="AE124" s="989"/>
      <c r="AF124" s="990" t="s">
        <v>471</v>
      </c>
      <c r="AG124" s="988"/>
      <c r="AH124" s="988"/>
      <c r="AI124" s="988"/>
      <c r="AJ124" s="989"/>
      <c r="AK124" s="990" t="s">
        <v>469</v>
      </c>
      <c r="AL124" s="988"/>
      <c r="AM124" s="988"/>
      <c r="AN124" s="988"/>
      <c r="AO124" s="989"/>
      <c r="AP124" s="991" t="s">
        <v>487</v>
      </c>
      <c r="AQ124" s="992"/>
      <c r="AR124" s="992"/>
      <c r="AS124" s="992"/>
      <c r="AT124" s="993"/>
      <c r="AU124" s="1088" t="s">
        <v>488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489</v>
      </c>
      <c r="BR124" s="1056"/>
      <c r="BS124" s="1056"/>
      <c r="BT124" s="1056"/>
      <c r="BU124" s="1056"/>
      <c r="BV124" s="1056" t="s">
        <v>469</v>
      </c>
      <c r="BW124" s="1056"/>
      <c r="BX124" s="1056"/>
      <c r="BY124" s="1056"/>
      <c r="BZ124" s="1056"/>
      <c r="CA124" s="1056" t="s">
        <v>235</v>
      </c>
      <c r="CB124" s="1056"/>
      <c r="CC124" s="1056"/>
      <c r="CD124" s="1056"/>
      <c r="CE124" s="1056"/>
      <c r="CF124" s="1057"/>
      <c r="CG124" s="1058"/>
      <c r="CH124" s="1058"/>
      <c r="CI124" s="1058"/>
      <c r="CJ124" s="1059"/>
      <c r="CK124" s="1041"/>
      <c r="CL124" s="1041"/>
      <c r="CM124" s="1041"/>
      <c r="CN124" s="1041"/>
      <c r="CO124" s="1042"/>
      <c r="CP124" s="1048" t="s">
        <v>490</v>
      </c>
      <c r="CQ124" s="1049"/>
      <c r="CR124" s="1049"/>
      <c r="CS124" s="1049"/>
      <c r="CT124" s="1049"/>
      <c r="CU124" s="1049"/>
      <c r="CV124" s="1049"/>
      <c r="CW124" s="1049"/>
      <c r="CX124" s="1049"/>
      <c r="CY124" s="1049"/>
      <c r="CZ124" s="1049"/>
      <c r="DA124" s="1049"/>
      <c r="DB124" s="1049"/>
      <c r="DC124" s="1049"/>
      <c r="DD124" s="1049"/>
      <c r="DE124" s="1049"/>
      <c r="DF124" s="1050"/>
      <c r="DG124" s="1033" t="s">
        <v>235</v>
      </c>
      <c r="DH124" s="1015"/>
      <c r="DI124" s="1015"/>
      <c r="DJ124" s="1015"/>
      <c r="DK124" s="1016"/>
      <c r="DL124" s="1014" t="s">
        <v>471</v>
      </c>
      <c r="DM124" s="1015"/>
      <c r="DN124" s="1015"/>
      <c r="DO124" s="1015"/>
      <c r="DP124" s="1016"/>
      <c r="DQ124" s="1014" t="s">
        <v>489</v>
      </c>
      <c r="DR124" s="1015"/>
      <c r="DS124" s="1015"/>
      <c r="DT124" s="1015"/>
      <c r="DU124" s="1016"/>
      <c r="DV124" s="1017" t="s">
        <v>469</v>
      </c>
      <c r="DW124" s="1018"/>
      <c r="DX124" s="1018"/>
      <c r="DY124" s="1018"/>
      <c r="DZ124" s="1019"/>
    </row>
    <row r="125" spans="1:130" s="226" customFormat="1" ht="26.25" customHeight="1" x14ac:dyDescent="0.15">
      <c r="A125" s="1086"/>
      <c r="B125" s="978"/>
      <c r="C125" s="951" t="s">
        <v>470</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235</v>
      </c>
      <c r="AB125" s="988"/>
      <c r="AC125" s="988"/>
      <c r="AD125" s="988"/>
      <c r="AE125" s="989"/>
      <c r="AF125" s="990" t="s">
        <v>468</v>
      </c>
      <c r="AG125" s="988"/>
      <c r="AH125" s="988"/>
      <c r="AI125" s="988"/>
      <c r="AJ125" s="989"/>
      <c r="AK125" s="990" t="s">
        <v>235</v>
      </c>
      <c r="AL125" s="988"/>
      <c r="AM125" s="988"/>
      <c r="AN125" s="988"/>
      <c r="AO125" s="989"/>
      <c r="AP125" s="991" t="s">
        <v>469</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491</v>
      </c>
      <c r="CL125" s="1036"/>
      <c r="CM125" s="1036"/>
      <c r="CN125" s="1036"/>
      <c r="CO125" s="1037"/>
      <c r="CP125" s="958" t="s">
        <v>492</v>
      </c>
      <c r="CQ125" s="926"/>
      <c r="CR125" s="926"/>
      <c r="CS125" s="926"/>
      <c r="CT125" s="926"/>
      <c r="CU125" s="926"/>
      <c r="CV125" s="926"/>
      <c r="CW125" s="926"/>
      <c r="CX125" s="926"/>
      <c r="CY125" s="926"/>
      <c r="CZ125" s="926"/>
      <c r="DA125" s="926"/>
      <c r="DB125" s="926"/>
      <c r="DC125" s="926"/>
      <c r="DD125" s="926"/>
      <c r="DE125" s="926"/>
      <c r="DF125" s="927"/>
      <c r="DG125" s="959" t="s">
        <v>489</v>
      </c>
      <c r="DH125" s="960"/>
      <c r="DI125" s="960"/>
      <c r="DJ125" s="960"/>
      <c r="DK125" s="960"/>
      <c r="DL125" s="960" t="s">
        <v>469</v>
      </c>
      <c r="DM125" s="960"/>
      <c r="DN125" s="960"/>
      <c r="DO125" s="960"/>
      <c r="DP125" s="960"/>
      <c r="DQ125" s="960" t="s">
        <v>489</v>
      </c>
      <c r="DR125" s="960"/>
      <c r="DS125" s="960"/>
      <c r="DT125" s="960"/>
      <c r="DU125" s="960"/>
      <c r="DV125" s="961" t="s">
        <v>471</v>
      </c>
      <c r="DW125" s="961"/>
      <c r="DX125" s="961"/>
      <c r="DY125" s="961"/>
      <c r="DZ125" s="962"/>
    </row>
    <row r="126" spans="1:130" s="226" customFormat="1" ht="26.25" customHeight="1" thickBot="1" x14ac:dyDescent="0.2">
      <c r="A126" s="1086"/>
      <c r="B126" s="978"/>
      <c r="C126" s="951" t="s">
        <v>473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489</v>
      </c>
      <c r="AB126" s="988"/>
      <c r="AC126" s="988"/>
      <c r="AD126" s="988"/>
      <c r="AE126" s="989"/>
      <c r="AF126" s="990" t="s">
        <v>471</v>
      </c>
      <c r="AG126" s="988"/>
      <c r="AH126" s="988"/>
      <c r="AI126" s="988"/>
      <c r="AJ126" s="989"/>
      <c r="AK126" s="990" t="s">
        <v>469</v>
      </c>
      <c r="AL126" s="988"/>
      <c r="AM126" s="988"/>
      <c r="AN126" s="988"/>
      <c r="AO126" s="989"/>
      <c r="AP126" s="991" t="s">
        <v>478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493</v>
      </c>
      <c r="CQ126" s="952"/>
      <c r="CR126" s="952"/>
      <c r="CS126" s="952"/>
      <c r="CT126" s="952"/>
      <c r="CU126" s="952"/>
      <c r="CV126" s="952"/>
      <c r="CW126" s="952"/>
      <c r="CX126" s="952"/>
      <c r="CY126" s="952"/>
      <c r="CZ126" s="952"/>
      <c r="DA126" s="952"/>
      <c r="DB126" s="952"/>
      <c r="DC126" s="952"/>
      <c r="DD126" s="952"/>
      <c r="DE126" s="952"/>
      <c r="DF126" s="953"/>
      <c r="DG126" s="954" t="s">
        <v>480</v>
      </c>
      <c r="DH126" s="955"/>
      <c r="DI126" s="955"/>
      <c r="DJ126" s="955"/>
      <c r="DK126" s="955"/>
      <c r="DL126" s="955" t="s">
        <v>469</v>
      </c>
      <c r="DM126" s="955"/>
      <c r="DN126" s="955"/>
      <c r="DO126" s="955"/>
      <c r="DP126" s="955"/>
      <c r="DQ126" s="955" t="s">
        <v>489</v>
      </c>
      <c r="DR126" s="955"/>
      <c r="DS126" s="955"/>
      <c r="DT126" s="955"/>
      <c r="DU126" s="955"/>
      <c r="DV126" s="956" t="s">
        <v>489</v>
      </c>
      <c r="DW126" s="956"/>
      <c r="DX126" s="956"/>
      <c r="DY126" s="956"/>
      <c r="DZ126" s="957"/>
    </row>
    <row r="127" spans="1:130" s="226" customFormat="1" ht="26.25" customHeight="1" x14ac:dyDescent="0.15">
      <c r="A127" s="1087"/>
      <c r="B127" s="980"/>
      <c r="C127" s="1002" t="s">
        <v>494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235</v>
      </c>
      <c r="AB127" s="988"/>
      <c r="AC127" s="988"/>
      <c r="AD127" s="988"/>
      <c r="AE127" s="989"/>
      <c r="AF127" s="990" t="s">
        <v>469</v>
      </c>
      <c r="AG127" s="988"/>
      <c r="AH127" s="988"/>
      <c r="AI127" s="988"/>
      <c r="AJ127" s="989"/>
      <c r="AK127" s="990" t="s">
        <v>489</v>
      </c>
      <c r="AL127" s="988"/>
      <c r="AM127" s="988"/>
      <c r="AN127" s="988"/>
      <c r="AO127" s="989"/>
      <c r="AP127" s="991" t="s">
        <v>235</v>
      </c>
      <c r="AQ127" s="992"/>
      <c r="AR127" s="992"/>
      <c r="AS127" s="992"/>
      <c r="AT127" s="993"/>
      <c r="AU127" s="228"/>
      <c r="AV127" s="228"/>
      <c r="AW127" s="228"/>
      <c r="AX127" s="1060" t="s">
        <v>495</v>
      </c>
      <c r="AY127" s="1061"/>
      <c r="AZ127" s="1061"/>
      <c r="BA127" s="1061"/>
      <c r="BB127" s="1061"/>
      <c r="BC127" s="1061"/>
      <c r="BD127" s="1061"/>
      <c r="BE127" s="1062"/>
      <c r="BF127" s="1063" t="s">
        <v>496</v>
      </c>
      <c r="BG127" s="1061"/>
      <c r="BH127" s="1061"/>
      <c r="BI127" s="1061"/>
      <c r="BJ127" s="1061"/>
      <c r="BK127" s="1061"/>
      <c r="BL127" s="1062"/>
      <c r="BM127" s="1063" t="s">
        <v>497</v>
      </c>
      <c r="BN127" s="1061"/>
      <c r="BO127" s="1061"/>
      <c r="BP127" s="1061"/>
      <c r="BQ127" s="1061"/>
      <c r="BR127" s="1061"/>
      <c r="BS127" s="1062"/>
      <c r="BT127" s="1063" t="s">
        <v>498</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499</v>
      </c>
      <c r="CQ127" s="952"/>
      <c r="CR127" s="952"/>
      <c r="CS127" s="952"/>
      <c r="CT127" s="952"/>
      <c r="CU127" s="952"/>
      <c r="CV127" s="952"/>
      <c r="CW127" s="952"/>
      <c r="CX127" s="952"/>
      <c r="CY127" s="952"/>
      <c r="CZ127" s="952"/>
      <c r="DA127" s="952"/>
      <c r="DB127" s="952"/>
      <c r="DC127" s="952"/>
      <c r="DD127" s="952"/>
      <c r="DE127" s="952"/>
      <c r="DF127" s="953"/>
      <c r="DG127" s="954" t="s">
        <v>235</v>
      </c>
      <c r="DH127" s="955"/>
      <c r="DI127" s="955"/>
      <c r="DJ127" s="955"/>
      <c r="DK127" s="955"/>
      <c r="DL127" s="955" t="s">
        <v>480</v>
      </c>
      <c r="DM127" s="955"/>
      <c r="DN127" s="955"/>
      <c r="DO127" s="955"/>
      <c r="DP127" s="955"/>
      <c r="DQ127" s="955" t="s">
        <v>484</v>
      </c>
      <c r="DR127" s="955"/>
      <c r="DS127" s="955"/>
      <c r="DT127" s="955"/>
      <c r="DU127" s="955"/>
      <c r="DV127" s="956" t="s">
        <v>469</v>
      </c>
      <c r="DW127" s="956"/>
      <c r="DX127" s="956"/>
      <c r="DY127" s="956"/>
      <c r="DZ127" s="957"/>
    </row>
    <row r="128" spans="1:130" s="226" customFormat="1" ht="26.25" customHeight="1" thickBot="1" x14ac:dyDescent="0.2">
      <c r="A128" s="1070" t="s">
        <v>500</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501</v>
      </c>
      <c r="X128" s="1072"/>
      <c r="Y128" s="1072"/>
      <c r="Z128" s="1073"/>
      <c r="AA128" s="1074" t="s">
        <v>487</v>
      </c>
      <c r="AB128" s="1075"/>
      <c r="AC128" s="1075"/>
      <c r="AD128" s="1075"/>
      <c r="AE128" s="1076"/>
      <c r="AF128" s="1077" t="s">
        <v>487</v>
      </c>
      <c r="AG128" s="1075"/>
      <c r="AH128" s="1075"/>
      <c r="AI128" s="1075"/>
      <c r="AJ128" s="1076"/>
      <c r="AK128" s="1077" t="s">
        <v>235</v>
      </c>
      <c r="AL128" s="1075"/>
      <c r="AM128" s="1075"/>
      <c r="AN128" s="1075"/>
      <c r="AO128" s="1076"/>
      <c r="AP128" s="1078"/>
      <c r="AQ128" s="1079"/>
      <c r="AR128" s="1079"/>
      <c r="AS128" s="1079"/>
      <c r="AT128" s="1080"/>
      <c r="AU128" s="228"/>
      <c r="AV128" s="228"/>
      <c r="AW128" s="228"/>
      <c r="AX128" s="925" t="s">
        <v>502</v>
      </c>
      <c r="AY128" s="926"/>
      <c r="AZ128" s="926"/>
      <c r="BA128" s="926"/>
      <c r="BB128" s="926"/>
      <c r="BC128" s="926"/>
      <c r="BD128" s="926"/>
      <c r="BE128" s="927"/>
      <c r="BF128" s="1081" t="s">
        <v>471</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503</v>
      </c>
      <c r="CQ128" s="755"/>
      <c r="CR128" s="755"/>
      <c r="CS128" s="755"/>
      <c r="CT128" s="755"/>
      <c r="CU128" s="755"/>
      <c r="CV128" s="755"/>
      <c r="CW128" s="755"/>
      <c r="CX128" s="755"/>
      <c r="CY128" s="755"/>
      <c r="CZ128" s="755"/>
      <c r="DA128" s="755"/>
      <c r="DB128" s="755"/>
      <c r="DC128" s="755"/>
      <c r="DD128" s="755"/>
      <c r="DE128" s="755"/>
      <c r="DF128" s="1065"/>
      <c r="DG128" s="1066" t="s">
        <v>478</v>
      </c>
      <c r="DH128" s="1067"/>
      <c r="DI128" s="1067"/>
      <c r="DJ128" s="1067"/>
      <c r="DK128" s="1067"/>
      <c r="DL128" s="1067" t="s">
        <v>489</v>
      </c>
      <c r="DM128" s="1067"/>
      <c r="DN128" s="1067"/>
      <c r="DO128" s="1067"/>
      <c r="DP128" s="1067"/>
      <c r="DQ128" s="1067" t="s">
        <v>471</v>
      </c>
      <c r="DR128" s="1067"/>
      <c r="DS128" s="1067"/>
      <c r="DT128" s="1067"/>
      <c r="DU128" s="1067"/>
      <c r="DV128" s="1068" t="s">
        <v>469</v>
      </c>
      <c r="DW128" s="1068"/>
      <c r="DX128" s="1068"/>
      <c r="DY128" s="1068"/>
      <c r="DZ128" s="1069"/>
    </row>
    <row r="129" spans="1:131" s="226" customFormat="1" ht="26.25" customHeight="1" x14ac:dyDescent="0.15">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504</v>
      </c>
      <c r="X129" s="1100"/>
      <c r="Y129" s="1100"/>
      <c r="Z129" s="1101"/>
      <c r="AA129" s="987">
        <v>507983</v>
      </c>
      <c r="AB129" s="988"/>
      <c r="AC129" s="988"/>
      <c r="AD129" s="988"/>
      <c r="AE129" s="989"/>
      <c r="AF129" s="990">
        <v>545705</v>
      </c>
      <c r="AG129" s="988"/>
      <c r="AH129" s="988"/>
      <c r="AI129" s="988"/>
      <c r="AJ129" s="989"/>
      <c r="AK129" s="990">
        <v>674670</v>
      </c>
      <c r="AL129" s="988"/>
      <c r="AM129" s="988"/>
      <c r="AN129" s="988"/>
      <c r="AO129" s="989"/>
      <c r="AP129" s="1102"/>
      <c r="AQ129" s="1103"/>
      <c r="AR129" s="1103"/>
      <c r="AS129" s="1103"/>
      <c r="AT129" s="1104"/>
      <c r="AU129" s="229"/>
      <c r="AV129" s="229"/>
      <c r="AW129" s="229"/>
      <c r="AX129" s="1094" t="s">
        <v>505</v>
      </c>
      <c r="AY129" s="952"/>
      <c r="AZ129" s="952"/>
      <c r="BA129" s="952"/>
      <c r="BB129" s="952"/>
      <c r="BC129" s="952"/>
      <c r="BD129" s="952"/>
      <c r="BE129" s="953"/>
      <c r="BF129" s="1095" t="s">
        <v>489</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507</v>
      </c>
      <c r="X130" s="1100"/>
      <c r="Y130" s="1100"/>
      <c r="Z130" s="1101"/>
      <c r="AA130" s="987">
        <v>105451</v>
      </c>
      <c r="AB130" s="988"/>
      <c r="AC130" s="988"/>
      <c r="AD130" s="988"/>
      <c r="AE130" s="989"/>
      <c r="AF130" s="990">
        <v>115135</v>
      </c>
      <c r="AG130" s="988"/>
      <c r="AH130" s="988"/>
      <c r="AI130" s="988"/>
      <c r="AJ130" s="989"/>
      <c r="AK130" s="990">
        <v>139035</v>
      </c>
      <c r="AL130" s="988"/>
      <c r="AM130" s="988"/>
      <c r="AN130" s="988"/>
      <c r="AO130" s="989"/>
      <c r="AP130" s="1102"/>
      <c r="AQ130" s="1103"/>
      <c r="AR130" s="1103"/>
      <c r="AS130" s="1103"/>
      <c r="AT130" s="1104"/>
      <c r="AU130" s="229"/>
      <c r="AV130" s="229"/>
      <c r="AW130" s="229"/>
      <c r="AX130" s="1094" t="s">
        <v>508</v>
      </c>
      <c r="AY130" s="952"/>
      <c r="AZ130" s="952"/>
      <c r="BA130" s="952"/>
      <c r="BB130" s="952"/>
      <c r="BC130" s="952"/>
      <c r="BD130" s="952"/>
      <c r="BE130" s="953"/>
      <c r="BF130" s="1130">
        <v>6.3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509</v>
      </c>
      <c r="X131" s="1137"/>
      <c r="Y131" s="1137"/>
      <c r="Z131" s="1138"/>
      <c r="AA131" s="1033">
        <v>402532</v>
      </c>
      <c r="AB131" s="1015"/>
      <c r="AC131" s="1015"/>
      <c r="AD131" s="1015"/>
      <c r="AE131" s="1016"/>
      <c r="AF131" s="1014">
        <v>430570</v>
      </c>
      <c r="AG131" s="1015"/>
      <c r="AH131" s="1015"/>
      <c r="AI131" s="1015"/>
      <c r="AJ131" s="1016"/>
      <c r="AK131" s="1014">
        <v>535635</v>
      </c>
      <c r="AL131" s="1015"/>
      <c r="AM131" s="1015"/>
      <c r="AN131" s="1015"/>
      <c r="AO131" s="1016"/>
      <c r="AP131" s="1139"/>
      <c r="AQ131" s="1140"/>
      <c r="AR131" s="1140"/>
      <c r="AS131" s="1140"/>
      <c r="AT131" s="1141"/>
      <c r="AU131" s="229"/>
      <c r="AV131" s="229"/>
      <c r="AW131" s="229"/>
      <c r="AX131" s="1112" t="s">
        <v>510</v>
      </c>
      <c r="AY131" s="755"/>
      <c r="AZ131" s="755"/>
      <c r="BA131" s="755"/>
      <c r="BB131" s="755"/>
      <c r="BC131" s="755"/>
      <c r="BD131" s="755"/>
      <c r="BE131" s="1065"/>
      <c r="BF131" s="1113" t="s">
        <v>235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512</v>
      </c>
      <c r="W132" s="1123"/>
      <c r="X132" s="1123"/>
      <c r="Y132" s="1123"/>
      <c r="Z132" s="1124"/>
      <c r="AA132" s="1125">
        <v>6.0976518640000004</v>
      </c>
      <c r="AB132" s="1126"/>
      <c r="AC132" s="1126"/>
      <c r="AD132" s="1126"/>
      <c r="AE132" s="1127"/>
      <c r="AF132" s="1128">
        <v>6.6774275960000002</v>
      </c>
      <c r="AG132" s="1126"/>
      <c r="AH132" s="1126"/>
      <c r="AI132" s="1126"/>
      <c r="AJ132" s="1127"/>
      <c r="AK132" s="1128">
        <v>6.2139329950000004</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513</v>
      </c>
      <c r="W133" s="1106"/>
      <c r="X133" s="1106"/>
      <c r="Y133" s="1106"/>
      <c r="Z133" s="1107"/>
      <c r="AA133" s="1108">
        <v>4.2</v>
      </c>
      <c r="AB133" s="1109"/>
      <c r="AC133" s="1109"/>
      <c r="AD133" s="1109"/>
      <c r="AE133" s="1110"/>
      <c r="AF133" s="1108">
        <v>5.9</v>
      </c>
      <c r="AG133" s="1109"/>
      <c r="AH133" s="1109"/>
      <c r="AI133" s="1109"/>
      <c r="AJ133" s="1110"/>
      <c r="AK133" s="1108">
        <v>6.3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FiacpZ3FjS7FdLgOhkTu/nyCBkcaMuUT0sJKHO3x2fkuyTCObHM/ER0pmwt94mEmOV0qvuVhS9JA8bcGMT9Q==" saltValue="dgViJz6VjTEjaEHmQqupi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kdHCgNCaFHB1s3pa/VEIaFO8eHPrch917zo/iKnWQVQC40metjQeq1IE8L1/nNnNiQcMlX3OnUS67GTE7PsAg==" saltValue="/M3Ps571EpB0iD8elwtY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517</v>
      </c>
      <c r="AP7" s="268"/>
      <c r="AQ7" s="269" t="s">
        <v>518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519</v>
      </c>
      <c r="AQ8" s="275" t="s">
        <v>520</v>
      </c>
      <c r="AR8" s="276" t="s">
        <v>521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522</v>
      </c>
      <c r="AL9" s="1146"/>
      <c r="AM9" s="1146"/>
      <c r="AN9" s="1147"/>
      <c r="AO9" s="277">
        <v>232197</v>
      </c>
      <c r="AP9" s="277">
        <v>551537</v>
      </c>
      <c r="AQ9" s="278">
        <v>242692</v>
      </c>
      <c r="AR9" s="279">
        <v>127.3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523</v>
      </c>
      <c r="AL10" s="1146"/>
      <c r="AM10" s="1146"/>
      <c r="AN10" s="1147"/>
      <c r="AO10" s="280">
        <v>2893</v>
      </c>
      <c r="AP10" s="280">
        <v>6872</v>
      </c>
      <c r="AQ10" s="281">
        <v>27094</v>
      </c>
      <c r="AR10" s="282">
        <v>-74.599999999999994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524</v>
      </c>
      <c r="AL11" s="1146"/>
      <c r="AM11" s="1146"/>
      <c r="AN11" s="1147"/>
      <c r="AO11" s="280" t="s">
        <v>525</v>
      </c>
      <c r="AP11" s="280" t="s">
        <v>525</v>
      </c>
      <c r="AQ11" s="281">
        <v>4163</v>
      </c>
      <c r="AR11" s="282" t="s">
        <v>525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526</v>
      </c>
      <c r="AL12" s="1146"/>
      <c r="AM12" s="1146"/>
      <c r="AN12" s="1147"/>
      <c r="AO12" s="280" t="s">
        <v>525</v>
      </c>
      <c r="AP12" s="280" t="s">
        <v>525</v>
      </c>
      <c r="AQ12" s="281" t="s">
        <v>525</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527</v>
      </c>
      <c r="AL13" s="1146"/>
      <c r="AM13" s="1146"/>
      <c r="AN13" s="1147"/>
      <c r="AO13" s="280">
        <v>20391</v>
      </c>
      <c r="AP13" s="280">
        <v>48435</v>
      </c>
      <c r="AQ13" s="281">
        <v>8881</v>
      </c>
      <c r="AR13" s="282">
        <v>445.4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528</v>
      </c>
      <c r="AL14" s="1146"/>
      <c r="AM14" s="1146"/>
      <c r="AN14" s="1147"/>
      <c r="AO14" s="280">
        <v>780</v>
      </c>
      <c r="AP14" s="280">
        <v>1853</v>
      </c>
      <c r="AQ14" s="281">
        <v>5165</v>
      </c>
      <c r="AR14" s="282">
        <v>-64.099999999999994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529</v>
      </c>
      <c r="AL15" s="1149"/>
      <c r="AM15" s="1149"/>
      <c r="AN15" s="1150"/>
      <c r="AO15" s="280">
        <v>-21856</v>
      </c>
      <c r="AP15" s="280">
        <v>-51914</v>
      </c>
      <c r="AQ15" s="281">
        <v>-18870</v>
      </c>
      <c r="AR15" s="282">
        <v>175.1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190</v>
      </c>
      <c r="AL16" s="1149"/>
      <c r="AM16" s="1149"/>
      <c r="AN16" s="1150"/>
      <c r="AO16" s="280">
        <v>234405</v>
      </c>
      <c r="AP16" s="280">
        <v>556781</v>
      </c>
      <c r="AQ16" s="281">
        <v>269124</v>
      </c>
      <c r="AR16" s="282">
        <v>106.9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534</v>
      </c>
      <c r="AL21" s="1152"/>
      <c r="AM21" s="1152"/>
      <c r="AN21" s="1153"/>
      <c r="AO21" s="293">
        <v>47.51</v>
      </c>
      <c r="AP21" s="294">
        <v>24.07</v>
      </c>
      <c r="AQ21" s="295">
        <v>23.44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535</v>
      </c>
      <c r="AL22" s="1152"/>
      <c r="AM22" s="1152"/>
      <c r="AN22" s="1153"/>
      <c r="AO22" s="298">
        <v>97.4</v>
      </c>
      <c r="AP22" s="299">
        <v>94.6</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517</v>
      </c>
      <c r="AP30" s="268"/>
      <c r="AQ30" s="269" t="s">
        <v>518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519</v>
      </c>
      <c r="AQ31" s="275" t="s">
        <v>520</v>
      </c>
      <c r="AR31" s="276" t="s">
        <v>521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539</v>
      </c>
      <c r="AL32" s="1160"/>
      <c r="AM32" s="1160"/>
      <c r="AN32" s="1161"/>
      <c r="AO32" s="308">
        <v>148578</v>
      </c>
      <c r="AP32" s="308">
        <v>352917</v>
      </c>
      <c r="AQ32" s="309">
        <v>141234</v>
      </c>
      <c r="AR32" s="310">
        <v>149.9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540</v>
      </c>
      <c r="AL33" s="1160"/>
      <c r="AM33" s="1160"/>
      <c r="AN33" s="1161"/>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541</v>
      </c>
      <c r="AL34" s="1160"/>
      <c r="AM34" s="1160"/>
      <c r="AN34" s="1161"/>
      <c r="AO34" s="308" t="s">
        <v>525</v>
      </c>
      <c r="AP34" s="308" t="s">
        <v>525</v>
      </c>
      <c r="AQ34" s="309" t="s">
        <v>525</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542</v>
      </c>
      <c r="AL35" s="1160"/>
      <c r="AM35" s="1160"/>
      <c r="AN35" s="1161"/>
      <c r="AO35" s="308">
        <v>23741</v>
      </c>
      <c r="AP35" s="308">
        <v>56392</v>
      </c>
      <c r="AQ35" s="309">
        <v>30523</v>
      </c>
      <c r="AR35" s="310">
        <v>84.8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543</v>
      </c>
      <c r="AL36" s="1160"/>
      <c r="AM36" s="1160"/>
      <c r="AN36" s="1161"/>
      <c r="AO36" s="308" t="s">
        <v>525</v>
      </c>
      <c r="AP36" s="308" t="s">
        <v>525</v>
      </c>
      <c r="AQ36" s="309">
        <v>4602</v>
      </c>
      <c r="AR36" s="310" t="s">
        <v>525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544</v>
      </c>
      <c r="AL37" s="1160"/>
      <c r="AM37" s="1160"/>
      <c r="AN37" s="1161"/>
      <c r="AO37" s="308" t="s">
        <v>525</v>
      </c>
      <c r="AP37" s="308" t="s">
        <v>525</v>
      </c>
      <c r="AQ37" s="309">
        <v>937</v>
      </c>
      <c r="AR37" s="310" t="s">
        <v>525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545</v>
      </c>
      <c r="AL38" s="1163"/>
      <c r="AM38" s="1163"/>
      <c r="AN38" s="1164"/>
      <c r="AO38" s="311" t="s">
        <v>525</v>
      </c>
      <c r="AP38" s="311" t="s">
        <v>525</v>
      </c>
      <c r="AQ38" s="312">
        <v>14</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546</v>
      </c>
      <c r="AL39" s="1163"/>
      <c r="AM39" s="1163"/>
      <c r="AN39" s="1164"/>
      <c r="AO39" s="308" t="s">
        <v>525</v>
      </c>
      <c r="AP39" s="308" t="s">
        <v>525</v>
      </c>
      <c r="AQ39" s="309">
        <v>-6455</v>
      </c>
      <c r="AR39" s="310" t="s">
        <v>525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547</v>
      </c>
      <c r="AL40" s="1160"/>
      <c r="AM40" s="1160"/>
      <c r="AN40" s="1161"/>
      <c r="AO40" s="308">
        <v>-139035</v>
      </c>
      <c r="AP40" s="308">
        <v>-330249</v>
      </c>
      <c r="AQ40" s="309">
        <v>-126702</v>
      </c>
      <c r="AR40" s="310">
        <v>160.69999999999999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300</v>
      </c>
      <c r="AL41" s="1166"/>
      <c r="AM41" s="1166"/>
      <c r="AN41" s="1167"/>
      <c r="AO41" s="308">
        <v>33284</v>
      </c>
      <c r="AP41" s="308">
        <v>79059</v>
      </c>
      <c r="AQ41" s="309">
        <v>44155</v>
      </c>
      <c r="AR41" s="310">
        <v>79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517</v>
      </c>
      <c r="AN49" s="1156" t="s">
        <v>551</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552</v>
      </c>
      <c r="AO50" s="325" t="s">
        <v>553</v>
      </c>
      <c r="AP50" s="326" t="s">
        <v>554</v>
      </c>
      <c r="AQ50" s="327" t="s">
        <v>555</v>
      </c>
      <c r="AR50" s="328" t="s">
        <v>556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388679</v>
      </c>
      <c r="AN51" s="330">
        <v>865655</v>
      </c>
      <c r="AO51" s="331">
        <v>-19.100000000000001</v>
      </c>
      <c r="AP51" s="332">
        <v>317319</v>
      </c>
      <c r="AQ51" s="333">
        <v>2.2999999999999998</v>
      </c>
      <c r="AR51" s="334">
        <v>-21.4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184347</v>
      </c>
      <c r="AN52" s="338">
        <v>410572</v>
      </c>
      <c r="AO52" s="339">
        <v>40.4</v>
      </c>
      <c r="AP52" s="340">
        <v>164214</v>
      </c>
      <c r="AQ52" s="341">
        <v>4.2</v>
      </c>
      <c r="AR52" s="342">
        <v>36.200000000000003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307557</v>
      </c>
      <c r="AN53" s="330">
        <v>705406</v>
      </c>
      <c r="AO53" s="331">
        <v>-18.5</v>
      </c>
      <c r="AP53" s="332">
        <v>289738</v>
      </c>
      <c r="AQ53" s="333">
        <v>-8.6999999999999993</v>
      </c>
      <c r="AR53" s="334">
        <v>-9.8000000000000007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117599</v>
      </c>
      <c r="AN54" s="338">
        <v>269722</v>
      </c>
      <c r="AO54" s="339">
        <v>-34.299999999999997</v>
      </c>
      <c r="AP54" s="340">
        <v>156238</v>
      </c>
      <c r="AQ54" s="341">
        <v>-4.9000000000000004</v>
      </c>
      <c r="AR54" s="342">
        <v>-29.4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324366</v>
      </c>
      <c r="AN55" s="330">
        <v>747387</v>
      </c>
      <c r="AO55" s="331">
        <v>6</v>
      </c>
      <c r="AP55" s="332">
        <v>316937</v>
      </c>
      <c r="AQ55" s="333">
        <v>9.4</v>
      </c>
      <c r="AR55" s="334">
        <v>-3.4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132077</v>
      </c>
      <c r="AN56" s="338">
        <v>304325</v>
      </c>
      <c r="AO56" s="339">
        <v>12.8</v>
      </c>
      <c r="AP56" s="340">
        <v>199150</v>
      </c>
      <c r="AQ56" s="341">
        <v>27.5</v>
      </c>
      <c r="AR56" s="342">
        <v>-14.7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487673</v>
      </c>
      <c r="AN57" s="330">
        <v>1142091</v>
      </c>
      <c r="AO57" s="331">
        <v>52.8</v>
      </c>
      <c r="AP57" s="332">
        <v>332350</v>
      </c>
      <c r="AQ57" s="333">
        <v>4.9000000000000004</v>
      </c>
      <c r="AR57" s="334">
        <v>47.9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326006</v>
      </c>
      <c r="AN58" s="338">
        <v>763480</v>
      </c>
      <c r="AO58" s="339">
        <v>150.9</v>
      </c>
      <c r="AP58" s="340">
        <v>200453</v>
      </c>
      <c r="AQ58" s="341">
        <v>0.7</v>
      </c>
      <c r="AR58" s="342">
        <v>150.19999999999999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302609</v>
      </c>
      <c r="AN59" s="330">
        <v>718786</v>
      </c>
      <c r="AO59" s="331">
        <v>-37.1</v>
      </c>
      <c r="AP59" s="332">
        <v>362690</v>
      </c>
      <c r="AQ59" s="333">
        <v>9.1</v>
      </c>
      <c r="AR59" s="334">
        <v>-46.2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120862</v>
      </c>
      <c r="AN60" s="338">
        <v>287083</v>
      </c>
      <c r="AO60" s="339">
        <v>-62.4</v>
      </c>
      <c r="AP60" s="340">
        <v>172580</v>
      </c>
      <c r="AQ60" s="341">
        <v>-13.9</v>
      </c>
      <c r="AR60" s="342">
        <v>-48.5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362177</v>
      </c>
      <c r="AN61" s="345">
        <v>835865</v>
      </c>
      <c r="AO61" s="346">
        <v>-3.2</v>
      </c>
      <c r="AP61" s="347">
        <v>323807</v>
      </c>
      <c r="AQ61" s="348">
        <v>3.4</v>
      </c>
      <c r="AR61" s="334">
        <v>-6.6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176178</v>
      </c>
      <c r="AN62" s="338">
        <v>407036</v>
      </c>
      <c r="AO62" s="339">
        <v>21.5</v>
      </c>
      <c r="AP62" s="340">
        <v>178527</v>
      </c>
      <c r="AQ62" s="341">
        <v>2.7</v>
      </c>
      <c r="AR62" s="342">
        <v>18.8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58pujDr7E1RjxDSzsJJob4MpNLyLm51VDHrxDpIldoz14wjwqRygpjDluEm/0tqTeUpc8DQF35bOLgmZdxo2g==" saltValue="KPwhOFhR0+FHCsVrHeat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565</v>
      </c>
    </row>
    <row r="120" spans="125:125" ht="13.5" hidden="1" customHeight="1" x14ac:dyDescent="0.15"/>
    <row r="121" spans="125:125" ht="13.5" hidden="1" customHeight="1" x14ac:dyDescent="0.15">
      <c r="DU121" s="255"/>
    </row>
  </sheetData>
  <sheetProtection algorithmName="SHA-512" hashValue="MzOV9UndlehiYfLRkqHvzAqR+rpvlHBYo3C95c4W2+M5wenYrulprOSQnJusr4Cx/7CnqG7xa1yhP6pR8fl2Nw==" saltValue="Hc5nfmvgJ4rEtiGzIMIu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566</v>
      </c>
    </row>
  </sheetData>
  <sheetProtection algorithmName="SHA-512" hashValue="gAjFDrK75BC9YsWbSXIyXjXG5c8GBHuj1FJBwOGXeOERIbR70CD5uvMW2TqivAalrxERZXcgcrn9YpoMtjp6cg==" saltValue="6hFrIIcUevPf7AMLw6yo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8" t="s">
        <v>3</v>
      </c>
      <c r="D47" s="1168"/>
      <c r="E47" s="1169"/>
      <c r="F47" s="11">
        <v>122.36</v>
      </c>
      <c r="G47" s="12">
        <v>102.22</v>
      </c>
      <c r="H47" s="12">
        <v>55.58</v>
      </c>
      <c r="I47" s="12">
        <v>60.89</v>
      </c>
      <c r="J47" s="13">
        <v>61.26</v>
      </c>
    </row>
    <row r="48" spans="2:10" ht="57.75" customHeight="1" x14ac:dyDescent="0.15">
      <c r="B48" s="14"/>
      <c r="C48" s="1170" t="s">
        <v>4</v>
      </c>
      <c r="D48" s="1170"/>
      <c r="E48" s="1171"/>
      <c r="F48" s="15">
        <v>11.11</v>
      </c>
      <c r="G48" s="16">
        <v>9.5</v>
      </c>
      <c r="H48" s="16">
        <v>3.24</v>
      </c>
      <c r="I48" s="16">
        <v>3.12</v>
      </c>
      <c r="J48" s="17">
        <v>7.64</v>
      </c>
    </row>
    <row r="49" spans="2:10" ht="57.75" customHeight="1" thickBot="1" x14ac:dyDescent="0.2">
      <c r="B49" s="18"/>
      <c r="C49" s="1172" t="s">
        <v>5</v>
      </c>
      <c r="D49" s="1172"/>
      <c r="E49" s="1173"/>
      <c r="F49" s="19" t="s">
        <v>572</v>
      </c>
      <c r="G49" s="20" t="s">
        <v>573</v>
      </c>
      <c r="H49" s="20" t="s">
        <v>574</v>
      </c>
      <c r="I49" s="20">
        <v>9.2799999999999994</v>
      </c>
      <c r="J49" s="21">
        <v>17.13</v>
      </c>
    </row>
    <row r="50" spans="2:10" x14ac:dyDescent="0.15"/>
  </sheetData>
  <sheetProtection algorithmName="SHA-512" hashValue="2adJK54SOpzucMmzctBzSlu4ZEcssFn3vUYLfZSGO75U6jhv33NjHPc4jOKD5QWJ1wnkubrayLm4v2Z7MgZEvg==" saltValue="W0vL/E3N9xNIJGly+3Pc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2023-03-23T07:36:34Z</cp:lastPrinted>
  <dcterms:created xsi:type="dcterms:W3CDTF">2023-02-20T06:29:30Z</dcterms:created>
  <dcterms:modified xsi:type="dcterms:W3CDTF">2023-09-28T09:15:27Z</dcterms:modified>
  <cp:category/>
</cp:coreProperties>
</file>