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<sst xmlns="http://schemas.openxmlformats.org/spreadsheetml/2006/main" count="1185" uniqueCount="601">
  <si>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</si>
  <si>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</si>
  <si>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</si>
  <si>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</si>
  <si>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</si>
  <si>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</si>
  <si>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</si>
  <si>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</si>
  <si>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</si>
  <si>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</si>
  <si>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</si>
  <si>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</si>
  <si>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</si>
  <si>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</si>
  <si>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</si>
  <si>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</si>
  <si>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</si>
  <si>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</si>
  <si>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</si>
  <si>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</si>
  <si>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</si>
  <si>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</si>
  <si>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</si>
  <si>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</si>
  <si>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</si>
  <si>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</si>
  <si>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</si>
  <si>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</si>
  <si>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</si>
  <si>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</si>
  <si>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</si>
  <si>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</si>
  <si>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</si>
  <si>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</si>
  <si>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</si>
  <si>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</si>
  <si>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</si>
  <si>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</si>
  <si>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</si>
  <si>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</si>
  <si>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</si>
  <si>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</si>
  <si>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</si>
  <si>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</si>
  <si>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</si>
  <si>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</si>
  <si>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</si>
  <si>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</si>
  <si>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</si>
  <si>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</si>
  <si>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</si>
  <si>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</si>
  <si>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</si>
  <si>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</si>
  <si>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</si>
  <si>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</si>
  <si>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</si>
  <si>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</si>
  <si>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</si>
  <si>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</si>
  <si>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</si>
  <si>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</si>
  <si>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</si>
  <si>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</si>
  <si>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</si>
  <si>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</si>
  <si>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</si>
  <si>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</si>
  <si>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</si>
  <si>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</si>
  <si>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</si>
  <si>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</si>
  <si>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</si>
  <si>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</si>
  <si>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</si>
  <si>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</si>
  <si>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</si>
  <si>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</si>
  <si>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</si>
  <si>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</si>
  <si>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</si>
  <si>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</si>
  <si>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</si>
  <si>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</si>
  <si>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</si>
  <si>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</si>
  <si>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</si>
  <si>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</si>
  <si>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</si>
  <si>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</si>
  <si>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</si>
  <si>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</si>
  <si>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</si>
  <si>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</si>
  <si>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</si>
  <si>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</si>
  <si>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</si>
  <si>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</si>
  <si>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</si>
  <si>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</si>
  <si>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</si>
  <si>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</si>
  <si>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</si>
  <si>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</si>
  <si>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</si>
  <si>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</si>
  <si>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</si>
  <si>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</si>
  <si>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</si>
  <si>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</si>
  <si>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</si>
  <si>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</si>
  <si>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</si>
  <si>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</si>
  <si>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</si>
  <si>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</si>
  <si>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</si>
  <si>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</si>
  <si>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</si>
  <si>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</si>
  <si>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</si>
  <si>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</si>
  <si>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</si>
  <si>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</si>
  <si>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</si>
  <si>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</si>
  <si>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</si>
  <si>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</si>
  <si>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</si>
  <si>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</si>
  <si>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</si>
  <si>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</si>
  <si>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</si>
  <si>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</si>
  <si>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</si>
  <si>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</si>
  <si>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</si>
  <si>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</si>
  <si>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</si>
  <si>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</si>
  <si>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</si>
  <si>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</si>
  <si>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</si>
  <si>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</si>
  <si>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</si>
  <si>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</si>
  <si>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</si>
  <si>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</si>
  <si>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</si>
  <si>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</si>
  <si>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</si>
  <si>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</si>
  <si>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</si>
  <si>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</si>
  <si>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</si>
  <si>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</si>
  <si>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</si>
  <si>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</si>
  <si>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</si>
  <si>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</si>
  <si>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</si>
  <si>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</si>
  <si>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</si>
  <si>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</si>
  <si>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</si>
  <si>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</si>
  <si>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</si>
  <si>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</si>
  <si>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</si>
  <si>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</si>
  <si>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</si>
  <si>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</si>
  <si>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</si>
  <si>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</si>
  <si>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</si>
  <si>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</si>
  <si>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</si>
  <si>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</si>
  <si>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</si>
  <si>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</si>
  <si>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</si>
  <si>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</si>
  <si>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</si>
  <si>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</si>
  <si>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</si>
  <si>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</si>
  <si>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</si>
  <si>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</si>
  <si>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</si>
  <si>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</si>
  <si>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</si>
  <si>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</si>
  <si>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</si>
  <si>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</si>
  <si>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</si>
  <si>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</si>
  <si>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</si>
  <si>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</si>
  <si>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</si>
  <si>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</si>
  <si>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</si>
  <si>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</si>
  <si>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</si>
  <si>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</si>
  <si>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</si>
  <si>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</si>
  <si>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</si>
  <si>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</si>
  <si>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</si>
  <si>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</si>
  <si>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</si>
  <si>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和歌山県北山村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</si>
  <si>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</si>
  <si>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</si>
  <si>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</si>
  <si>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</si>
  <si>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</si>
  <si>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</si>
  <si>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</si>
  <si>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</si>
  <si>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</si>
  <si>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</si>
  <si>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</si>
  <si>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</si>
  <si>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</si>
  <si>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</si>
  <si>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</si>
  <si>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</si>
  <si>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</si>
  <si>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</si>
  <si>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</si>
  <si>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</si>
  <si>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</si>
  <si>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</si>
  <si>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</si>
  <si>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</si>
  <si>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</si>
  <si>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</si>
  <si>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</si>
  <si>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</si>
  <si>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</si>
  <si>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</si>
  <si>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</si>
  <si>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</si>
  <si>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</si>
  <si>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</si>
  <si>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</si>
  <si>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</si>
  <si>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</si>
  <si>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</si>
  <si>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</si>
  <si>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</si>
  <si>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</si>
  <si>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</si>
  <si>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</si>
  <si>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</si>
  <si>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</si>
  <si>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</si>
  <si>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</si>
  <si>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</si>
  <si>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</si>
  <si>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</si>
  <si>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</si>
  <si>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</si>
  <si>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</si>
  <si>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</si>
  <si>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</si>
  <si>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</si>
  <si>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</si>
  <si>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</si>
  <si>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</si>
  <si>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</si>
  <si>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</si>
  <si>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</si>
  <si>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</si>
  <si>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</si>
  <si>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</si>
  <si>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</si>
  <si>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</si>
  <si>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</si>
  <si>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</si>
  <si>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</si>
  <si>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</si>
  <si>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</si>
  <si>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</si>
  <si>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</si>
  <si>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</si>
  <si>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</si>
  <si>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</si>
  <si>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</si>
  <si>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</si>
  <si>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</si>
  <si>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</si>
  <si>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</si>
  <si>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</si>
  <si>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</si>
  <si>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</si>
  <si>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</si>
  <si>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</si>
  <si>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</si>
  <si>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</si>
  <si>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</si>
  <si>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</si>
  <si>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</si>
  <si>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</si>
  <si>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</si>
  <si>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</si>
  <si>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</si>
  <si>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</si>
  <si>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</si>
  <si>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</si>
  <si>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</si>
  <si>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</si>
  <si>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</si>
  <si>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</si>
  <si>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</si>
  <si>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</si>
  <si>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</si>
  <si>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</si>
  <si>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</si>
  <si>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</si>
  <si>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</si>
  <si>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</si>
  <si>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</si>
  <si>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</si>
  <si>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</si>
  <si>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</si>
  <si>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</si>
  <si>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</si>
  <si>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</si>
  <si>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</si>
  <si>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</si>
  <si>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</si>
  <si>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</si>
  <si>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</si>
  <si>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</si>
  <si>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</si>
  <si>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</si>
  <si>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</si>
  <si>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</si>
  <si>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</si>
  <si>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</si>
  <si>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</si>
  <si>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</si>
  <si>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</si>
  <si>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</si>
  <si>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</si>
  <si>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</si>
  <si>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</si>
  <si>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</si>
  <si>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</si>
  <si>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</si>
  <si>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</si>
  <si>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</si>
  <si>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</si>
  <si>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</si>
  <si>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</si>
  <si>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</si>
  <si>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</si>
  <si>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</si>
  <si>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</si>
  <si>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和歌山県北山村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</si>
  <si>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</si>
  <si>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</si>
  <si>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</si>
  <si>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</si>
  <si>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</si>
  <si>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</si>
  <si>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</si>
  <si>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</si>
  <si>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</si>
  <si>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</si>
  <si>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</si>
  <si>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</si>
  <si>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</si>
  <si>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</si>
  <si>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</si>
  <si>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</si>
  <si>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</si>
  <si>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</si>
  <si>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</si>
  <si>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</si>
  <si>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</si>
  <si>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</si>
  <si>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</si>
  <si>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</si>
  <si>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</si>
  <si>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</si>
  <si>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</si>
  <si>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</si>
  <si>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</si>
  <si>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</si>
  <si>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</si>
  <si>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</si>
  <si>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</si>
  <si>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</si>
  <si>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</si>
  <si>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</si>
  <si>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</si>
  <si>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</si>
  <si>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t>
    <phoneticPr fontId="5"/>
  </si>
  <si>
    <t>簡易水道特別会計</t>
    <phoneticPr fontId="5"/>
  </si>
  <si>
    <t>法非適用企業</t>
    <phoneticPr fontId="5"/>
  </si>
  <si>
    <t>地域振興特別会計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</si>
  <si>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</si>
  <si>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</si>
  <si>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</si>
  <si>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</si>
  <si>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</si>
  <si>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</si>
  <si>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</si>
  <si>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</si>
  <si>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</si>
  <si>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</si>
  <si>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</si>
  <si>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</si>
  <si>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</si>
  <si>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</si>
  <si>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</si>
  <si>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</si>
  <si>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</si>
  <si>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</si>
  <si>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</si>
  <si>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</si>
  <si>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</si>
  <si>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</si>
  <si>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</si>
  <si>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</si>
  <si>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</si>
  <si>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</si>
  <si>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</si>
  <si>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</si>
  <si>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</si>
  <si>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</si>
  <si>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</si>
  <si>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</si>
  <si>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</si>
  <si>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</si>
  <si>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</si>
  <si>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</si>
  <si>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</si>
  <si>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</si>
  <si>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t>
    <phoneticPr fontId="5"/>
  </si>
  <si>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</si>
  <si>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</si>
  <si>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</si>
  <si>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</si>
  <si>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</si>
  <si>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</si>
  <si>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</si>
  <si>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</si>
  <si>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</si>
  <si>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</si>
  <si>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</si>
  <si>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</si>
  <si>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</si>
  <si>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</si>
  <si>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</si>
  <si>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</si>
  <si>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</si>
  <si>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</si>
  <si>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</si>
  <si>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</si>
  <si>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</si>
  <si>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</si>
  <si>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</si>
  <si>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</si>
  <si>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</si>
  <si>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</si>
  <si>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</si>
  <si>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国民健康保険直営診療所特別会計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</si>
  <si>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</si>
  <si>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</si>
  <si>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</si>
  <si>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</si>
  <si>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</si>
  <si>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</si>
  <si>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</si>
  <si>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</si>
  <si>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</si>
  <si>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</si>
  <si>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</si>
  <si>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</si>
  <si>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</si>
  <si>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</si>
  <si>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</si>
  <si>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</si>
  <si>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</si>
  <si>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</si>
  <si>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</si>
  <si>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</si>
  <si>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</si>
  <si>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</si>
  <si>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</si>
  <si>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</si>
  <si>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</si>
  <si>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</si>
  <si>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</si>
  <si>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</si>
  <si>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</si>
  <si>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</si>
  <si>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</si>
  <si>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</si>
  <si>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</si>
  <si>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</si>
  <si>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</si>
  <si>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</si>
  <si>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</si>
  <si>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</si>
  <si>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</si>
  <si>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</si>
  <si>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</si>
  <si>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</si>
  <si>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</si>
  <si>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</si>
  <si>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</si>
  <si>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</si>
  <si>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</si>
  <si>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</si>
  <si>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</si>
  <si>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</si>
  <si>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</si>
  <si>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</si>
  <si>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</si>
  <si>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</si>
  <si>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</si>
  <si>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</si>
  <si>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</si>
  <si>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</si>
  <si>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</si>
  <si>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</si>
  <si>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</si>
  <si>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</si>
  <si>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</si>
  <si>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</si>
  <si>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</si>
  <si>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</si>
  <si>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</si>
  <si>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</si>
  <si>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</si>
  <si>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</si>
  <si>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</si>
  <si>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</si>
  <si>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</si>
  <si>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</si>
  <si>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</si>
  <si>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</si>
  <si>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</si>
  <si>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</si>
  <si>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</si>
  <si>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</si>
  <si>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</si>
  <si>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</si>
  <si>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</si>
  <si>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</si>
  <si>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</si>
  <si>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</si>
  <si>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</si>
  <si>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5.15</t>
  </si>
  <si>
    <t>▲ 4.16</t>
  </si>
  <si>
    <t>一般会計</t>
  </si>
  <si>
    <t>国民健康保険特別会計</t>
  </si>
  <si>
    <t>介護保険特別会計</t>
  </si>
  <si>
    <t>国民健康保険直営診療所特別会計</t>
  </si>
  <si>
    <t>後期高齢者医療特別会計</t>
  </si>
  <si>
    <t>簡易水道特別会計</t>
  </si>
  <si>
    <t>地域振興特別会計</t>
  </si>
  <si>
    <t>その他会計（赤字）</t>
  </si>
  <si>
    <t>その他会計（黒字）</t>
  </si>
  <si>
    <t>ふるさとむらづくり基金</t>
    <rPh sb="9" eb="11">
      <t>キキン</t>
    </rPh>
    <phoneticPr fontId="11"/>
  </si>
  <si>
    <t>社会福祉基金</t>
    <rPh sb="0" eb="2">
      <t>シャカイ</t>
    </rPh>
    <rPh sb="2" eb="4">
      <t>フクシ</t>
    </rPh>
    <rPh sb="4" eb="6">
      <t>キキン</t>
    </rPh>
    <phoneticPr fontId="11"/>
  </si>
  <si>
    <t>安心安全まちづくり基金</t>
    <rPh sb="0" eb="2">
      <t>アンシン</t>
    </rPh>
    <rPh sb="2" eb="4">
      <t>アンゼン</t>
    </rPh>
    <rPh sb="9" eb="11">
      <t>キキン</t>
    </rPh>
    <phoneticPr fontId="11"/>
  </si>
  <si>
    <t>若者定住促進基金</t>
    <rPh sb="0" eb="2">
      <t>ワカモノ</t>
    </rPh>
    <rPh sb="2" eb="4">
      <t>テイジュウ</t>
    </rPh>
    <rPh sb="4" eb="6">
      <t>ソクシン</t>
    </rPh>
    <rPh sb="6" eb="8">
      <t>キキン</t>
    </rPh>
    <phoneticPr fontId="11"/>
  </si>
  <si>
    <t>ふるさと基金</t>
    <rPh sb="4" eb="6">
      <t>キキン</t>
    </rPh>
    <phoneticPr fontId="11"/>
  </si>
  <si>
    <t>和歌山県市町村総合事務組合</t>
  </si>
  <si>
    <t>紀南学園事務組合</t>
  </si>
  <si>
    <t>紀南環境衛生事務組合</t>
  </si>
  <si>
    <t>東牟婁郡町村新宮市老人福祉施設事務組合</t>
  </si>
  <si>
    <t>新宮周辺広域市町村圏事務組合</t>
  </si>
  <si>
    <t>和歌山県地方税回収機構</t>
  </si>
  <si>
    <t>和歌山県後期高齢者医療広域連合</t>
  </si>
  <si>
    <t>和歌山県後期高齢者医療広域連合（特別会計分）</t>
  </si>
  <si>
    <t>東牟婁郡町村新宮市老人福祉施設事務組合（公営企業会計）</t>
  </si>
  <si>
    <t>北山振興株式会社</t>
    <rPh sb="0" eb="2">
      <t>キタヤマ</t>
    </rPh>
    <rPh sb="2" eb="4">
      <t>シンコウ</t>
    </rPh>
    <rPh sb="4" eb="6">
      <t>カブシキ</t>
    </rPh>
    <rPh sb="6" eb="8">
      <t>カイシャ</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</si>
  <si>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</si>
  <si>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</si>
  <si>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</si>
  <si>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</si>
  <si>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</si>
  <si>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</si>
  <si>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としては、観光事業物品における影響が大きく、５０．６％と低めであるが、将来負担比率において、将来負担額に対し、充当可能財源が大幅に上回っているため、負担比率としては０となっている。</t>
    <rPh sb="0" eb="2">
      <t>ユウケイ</t>
    </rPh>
    <rPh sb="2" eb="4">
      <t>コテイ</t>
    </rPh>
    <rPh sb="4" eb="6">
      <t>シサン</t>
    </rPh>
    <rPh sb="6" eb="8">
      <t>ゲンカ</t>
    </rPh>
    <rPh sb="8" eb="10">
      <t>ショウキャク</t>
    </rPh>
    <rPh sb="10" eb="11">
      <t>リツ</t>
    </rPh>
    <rPh sb="16" eb="18">
      <t>カンコウ</t>
    </rPh>
    <rPh sb="18" eb="20">
      <t>ジギョウ</t>
    </rPh>
    <rPh sb="20" eb="22">
      <t>ブッピン</t>
    </rPh>
    <rPh sb="26" eb="28">
      <t>エイキョウ</t>
    </rPh>
    <rPh sb="29" eb="30">
      <t>オオ</t>
    </rPh>
    <rPh sb="39" eb="40">
      <t>ヒク</t>
    </rPh>
    <rPh sb="46" eb="48">
      <t>ショウライ</t>
    </rPh>
    <rPh sb="48" eb="50">
      <t>フタン</t>
    </rPh>
    <rPh sb="50" eb="52">
      <t>ヒリツ</t>
    </rPh>
    <rPh sb="57" eb="59">
      <t>ショウライ</t>
    </rPh>
    <rPh sb="59" eb="61">
      <t>フタン</t>
    </rPh>
    <rPh sb="61" eb="62">
      <t>ガク</t>
    </rPh>
    <rPh sb="63" eb="64">
      <t>タイ</t>
    </rPh>
    <rPh sb="66" eb="68">
      <t>ジュウトウ</t>
    </rPh>
    <rPh sb="68" eb="70">
      <t>カノウ</t>
    </rPh>
    <rPh sb="70" eb="72">
      <t>ザイゲン</t>
    </rPh>
    <rPh sb="73" eb="75">
      <t>オオハバ</t>
    </rPh>
    <rPh sb="76" eb="78">
      <t>ウワマワ</t>
    </rPh>
    <rPh sb="85" eb="87">
      <t>フタン</t>
    </rPh>
    <rPh sb="87" eb="89">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</si>
  <si>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</si>
  <si>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</si>
  <si>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</si>
  <si>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</si>
  <si>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</si>
  <si>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</si>
  <si>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実質公債費比率は、元利償還額や普通交付税の減少により、年々減少しているが、将来負担比率については、負担比率０となっている。</t>
    <rPh sb="0" eb="2">
      <t>ジッシツ</t>
    </rPh>
    <rPh sb="2" eb="5">
      <t>コウサイヒ</t>
    </rPh>
    <rPh sb="5" eb="7">
      <t>ヒリツ</t>
    </rPh>
    <rPh sb="9" eb="11">
      <t>ガンリ</t>
    </rPh>
    <rPh sb="11" eb="13">
      <t>ショウカン</t>
    </rPh>
    <rPh sb="13" eb="14">
      <t>ガク</t>
    </rPh>
    <rPh sb="15" eb="17">
      <t>フツウ</t>
    </rPh>
    <rPh sb="17" eb="20">
      <t>コウフゼイ</t>
    </rPh>
    <rPh sb="21" eb="23">
      <t>ゲンショウ</t>
    </rPh>
    <rPh sb="27" eb="29">
      <t>ネンネン</t>
    </rPh>
    <rPh sb="29" eb="31">
      <t>ゲンショウ</t>
    </rPh>
    <rPh sb="37" eb="39">
      <t>ショウライ</t>
    </rPh>
    <rPh sb="39" eb="41">
      <t>フタン</t>
    </rPh>
    <rPh sb="41" eb="43">
      <t>ヒリツ</t>
    </rPh>
    <rPh sb="49" eb="51">
      <t>フタン</t>
    </rPh>
    <rPh sb="51" eb="53">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</si>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</sst>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25AD-486A-9CDC-3F8EC26579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499433</c:v>
                </c:pt>
                <c:pt idx="1">
                  <c:v>881462</c:v>
                </c:pt>
                <c:pt idx="2">
                  <c:v>507580</c:v>
                </c:pt>
                <c:pt idx="3">
                  <c:v>1070236</c:v>
                </c:pt>
                <c:pt idx="4">
                  <c:v>865655</c:v>
                </c:pt>
              </c:numCache>
            </c:numRef>
          </c:val>
          <c:smooth val="0"/>
          <c:extLst xmlns:c16r2="http://schemas.microsoft.com/office/drawing/2015/06/chart">
            <c:ext xmlns:c16="http://schemas.microsoft.com/office/drawing/2014/chart" uri="{C3380CC4-5D6E-409C-BE32-E72D297353CC}">
              <c16:uniqueId val="{00000001-25AD-486A-9CDC-3F8EC26579BA}"/>
            </c:ext>
          </c:extLst>
        </c:ser>
        <c:dLbls>
          <c:showLegendKey val="0"/>
          <c:showVal val="0"/>
          <c:showCatName val="0"/>
          <c:showSerName val="0"/>
          <c:showPercent val="0"/>
          <c:showBubbleSize val="0"/>
        </c:dLbls>
        <c:marker val="1"/>
        <c:smooth val="0"/>
        <c:axId val="132489984"/>
        <c:axId val="132491904"/>
      </c:lineChart>
      <c:catAx>
        <c:axId val="13248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491904"/>
        <c:crosses val="autoZero"/>
        <c:auto val="1"/>
        <c:lblAlgn val="ctr"/>
        <c:lblOffset val="100"/>
        <c:tickLblSkip val="1"/>
        <c:tickMarkSkip val="1"/>
        <c:noMultiLvlLbl val="0"/>
      </c:catAx>
      <c:valAx>
        <c:axId val="13249190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48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5.96</c:v>
                </c:pt>
                <c:pt idx="1">
                  <c:v>9.81</c:v>
                </c:pt>
                <c:pt idx="2">
                  <c:v>10</c:v>
                </c:pt>
                <c:pt idx="3">
                  <c:v>18.89</c:v>
                </c:pt>
                <c:pt idx="4">
                  <c:v>11.11</c:v>
                </c:pt>
              </c:numCache>
            </c:numRef>
          </c:val>
          <c:extLst xmlns:c16r2="http://schemas.microsoft.com/office/drawing/2015/06/chart">
            <c:ext xmlns:c16="http://schemas.microsoft.com/office/drawing/2014/chart" uri="{C3380CC4-5D6E-409C-BE32-E72D297353CC}">
              <c16:uniqueId val="{00000000-9504-4F76-B08A-C2151EB671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94.13</c:v>
                </c:pt>
                <c:pt idx="1">
                  <c:v>101.87</c:v>
                </c:pt>
                <c:pt idx="2">
                  <c:v>101.17</c:v>
                </c:pt>
                <c:pt idx="3">
                  <c:v>108.05</c:v>
                </c:pt>
                <c:pt idx="4">
                  <c:v>122.36</c:v>
                </c:pt>
              </c:numCache>
            </c:numRef>
          </c:val>
          <c:extLst xmlns:c16r2="http://schemas.microsoft.com/office/drawing/2015/06/chart">
            <c:ext xmlns:c16="http://schemas.microsoft.com/office/drawing/2014/chart" uri="{C3380CC4-5D6E-409C-BE32-E72D297353CC}">
              <c16:uniqueId val="{00000001-9504-4F76-B08A-C2151EB67189}"/>
            </c:ext>
          </c:extLst>
        </c:ser>
        <c:dLbls>
          <c:showLegendKey val="0"/>
          <c:showVal val="0"/>
          <c:showCatName val="0"/>
          <c:showSerName val="0"/>
          <c:showPercent val="0"/>
          <c:showBubbleSize val="0"/>
        </c:dLbls>
        <c:gapWidth val="250"/>
        <c:overlap val="100"/>
        <c:axId val="202825728"/>
        <c:axId val="20282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-5.15</c:v>
                </c:pt>
                <c:pt idx="1">
                  <c:v>3.41</c:v>
                </c:pt>
                <c:pt idx="2">
                  <c:v>0.31</c:v>
                </c:pt>
                <c:pt idx="3">
                  <c:v>8.2100000000000009</c:v>
                </c:pt>
                <c:pt idx="4">
                  <c:v>-4.16</c:v>
                </c:pt>
              </c:numCache>
            </c:numRef>
          </c:val>
          <c:smooth val="0"/>
          <c:extLst xmlns:c16r2="http://schemas.microsoft.com/office/drawing/2015/06/chart">
            <c:ext xmlns:c16="http://schemas.microsoft.com/office/drawing/2014/chart" uri="{C3380CC4-5D6E-409C-BE32-E72D297353CC}">
              <c16:uniqueId val="{00000002-9504-4F76-B08A-C2151EB67189}"/>
            </c:ext>
          </c:extLst>
        </c:ser>
        <c:dLbls>
          <c:showLegendKey val="0"/>
          <c:showVal val="0"/>
          <c:showCatName val="0"/>
          <c:showSerName val="0"/>
          <c:showPercent val="0"/>
          <c:showBubbleSize val="0"/>
        </c:dLbls>
        <c:marker val="1"/>
        <c:smooth val="0"/>
        <c:axId val="202825728"/>
        <c:axId val="202827648"/>
      </c:lineChart>
      <c:catAx>
        <c:axId val="2028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827648"/>
        <c:crosses val="autoZero"/>
        <c:auto val="1"/>
        <c:lblAlgn val="ctr"/>
        <c:lblOffset val="100"/>
        <c:tickLblSkip val="1"/>
        <c:tickMarkSkip val="1"/>
        <c:noMultiLvlLbl val="0"/>
      </c:catAx>
      <c:valAx>
        <c:axId val="20282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8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89D-4BF5-A5A2-CEDE393FF8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9D-4BF5-A5A2-CEDE393FF8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89D-4BF5-A5A2-CEDE393FF806}"/>
            </c:ext>
          </c:extLst>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89D-4BF5-A5A2-CEDE393FF806}"/>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89D-4BF5-A5A2-CEDE393FF8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89D-4BF5-A5A2-CEDE393FF806}"/>
            </c:ext>
          </c:extLst>
        </c:ser>
        <c:ser>
          <c:idx val="6"/>
          <c:order val="6"/>
          <c:tx>
            <c:strRef>
              <c:f>データシート!$A$33</c:f>
              <c:strCache>
                <c:ptCount val="1"/>
                <c:pt idx="0">
                  <c:v>国民健康保険直営診療所特別会計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289D-4BF5-A5A2-CEDE393FF8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0.23</c:v>
                </c:pt>
                <c:pt idx="4">
                  <c:v>#N/A</c:v>
                </c:pt>
                <c:pt idx="5">
                  <c:v>0.21</c:v>
                </c:pt>
                <c:pt idx="6">
                  <c:v>#N/A</c:v>
                </c:pt>
                <c:pt idx="7">
                  <c:v>0.56000000000000005</c:v>
                </c:pt>
                <c:pt idx="8">
                  <c:v>#N/A</c:v>
                </c:pt>
                <c:pt idx="9">
                  <c:v>0.05</c:v>
                </c:pt>
              </c:numCache>
            </c:numRef>
          </c:val>
          <c:extLst xmlns:c16r2="http://schemas.microsoft.com/office/drawing/2015/06/chart">
            <c:ext xmlns:c16="http://schemas.microsoft.com/office/drawing/2014/chart" uri="{C3380CC4-5D6E-409C-BE32-E72D297353CC}">
              <c16:uniqueId val="{00000007-289D-4BF5-A5A2-CEDE393FF80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0.46</c:v>
                </c:pt>
                <c:pt idx="2">
                  <c:v>#N/A</c:v>
                </c:pt>
                <c:pt idx="3">
                  <c:v>0.54</c:v>
                </c:pt>
                <c:pt idx="4">
                  <c:v>#N/A</c:v>
                </c:pt>
                <c:pt idx="5">
                  <c:v>0.16</c:v>
                </c:pt>
                <c:pt idx="6">
                  <c:v>#N/A</c:v>
                </c:pt>
                <c:pt idx="7">
                  <c:v>0.97</c:v>
                </c:pt>
                <c:pt idx="8">
                  <c:v>#N/A</c:v>
                </c:pt>
                <c:pt idx="9">
                  <c:v>0.83</c:v>
                </c:pt>
              </c:numCache>
            </c:numRef>
          </c:val>
          <c:extLst xmlns:c16r2="http://schemas.microsoft.com/office/drawing/2015/06/chart">
            <c:ext xmlns:c16="http://schemas.microsoft.com/office/drawing/2014/chart" uri="{C3380CC4-5D6E-409C-BE32-E72D297353CC}">
              <c16:uniqueId val="{00000008-289D-4BF5-A5A2-CEDE393FF8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5.96</c:v>
                </c:pt>
                <c:pt idx="2">
                  <c:v>#N/A</c:v>
                </c:pt>
                <c:pt idx="3">
                  <c:v>9.8000000000000007</c:v>
                </c:pt>
                <c:pt idx="4">
                  <c:v>#N/A</c:v>
                </c:pt>
                <c:pt idx="5">
                  <c:v>10</c:v>
                </c:pt>
                <c:pt idx="6">
                  <c:v>#N/A</c:v>
                </c:pt>
                <c:pt idx="7">
                  <c:v>18.89</c:v>
                </c:pt>
                <c:pt idx="8">
                  <c:v>#N/A</c:v>
                </c:pt>
                <c:pt idx="9">
                  <c:v>11.11</c:v>
                </c:pt>
              </c:numCache>
            </c:numRef>
          </c:val>
          <c:extLst xmlns:c16r2="http://schemas.microsoft.com/office/drawing/2015/06/chart">
            <c:ext xmlns:c16="http://schemas.microsoft.com/office/drawing/2014/chart" uri="{C3380CC4-5D6E-409C-BE32-E72D297353CC}">
              <c16:uniqueId val="{00000009-289D-4BF5-A5A2-CEDE393FF806}"/>
            </c:ext>
          </c:extLst>
        </c:ser>
        <c:dLbls>
          <c:showLegendKey val="0"/>
          <c:showVal val="0"/>
          <c:showCatName val="0"/>
          <c:showSerName val="0"/>
          <c:showPercent val="0"/>
          <c:showBubbleSize val="0"/>
        </c:dLbls>
        <c:gapWidth val="150"/>
        <c:overlap val="100"/>
        <c:axId val="203229056"/>
        <c:axId val="203230592"/>
      </c:barChart>
      <c:catAx>
        <c:axId val="2032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30592"/>
        <c:crosses val="autoZero"/>
        <c:auto val="1"/>
        <c:lblAlgn val="ctr"/>
        <c:lblOffset val="100"/>
        <c:tickLblSkip val="1"/>
        <c:tickMarkSkip val="1"/>
        <c:noMultiLvlLbl val="0"/>
      </c:catAx>
      <c:valAx>
        <c:axId val="20323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2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c:v>
                </c:pt>
                <c:pt idx="5">
                  <c:v>107</c:v>
                </c:pt>
                <c:pt idx="8">
                  <c:v>101</c:v>
                </c:pt>
                <c:pt idx="11">
                  <c:v>100</c:v>
                </c:pt>
                <c:pt idx="14">
                  <c:v>102</c:v>
                </c:pt>
              </c:numCache>
            </c:numRef>
          </c:val>
          <c:extLst xmlns:c16r2="http://schemas.microsoft.com/office/drawing/2015/06/chart">
            <c:ext xmlns:c16="http://schemas.microsoft.com/office/drawing/2014/chart" uri="{C3380CC4-5D6E-409C-BE32-E72D297353CC}">
              <c16:uniqueId val="{00000000-493C-48E6-88B6-B74B994873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93C-48E6-88B6-B74B994873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93C-48E6-88B6-B74B994873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3C-48E6-88B6-B74B994873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3C-48E6-88B6-B74B994873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3C-48E6-88B6-B74B994873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93C-48E6-88B6-B74B994873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139</c:v>
                </c:pt>
                <c:pt idx="3">
                  <c:v>127</c:v>
                </c:pt>
                <c:pt idx="6">
                  <c:v>117</c:v>
                </c:pt>
                <c:pt idx="9">
                  <c:v>110</c:v>
                </c:pt>
                <c:pt idx="12">
                  <c:v>108</c:v>
                </c:pt>
              </c:numCache>
            </c:numRef>
          </c:val>
          <c:extLst xmlns:c16r2="http://schemas.microsoft.com/office/drawing/2015/06/chart">
            <c:ext xmlns:c16="http://schemas.microsoft.com/office/drawing/2014/chart" uri="{C3380CC4-5D6E-409C-BE32-E72D297353CC}">
              <c16:uniqueId val="{00000007-493C-48E6-88B6-B74B99487335}"/>
            </c:ext>
          </c:extLst>
        </c:ser>
        <c:dLbls>
          <c:showLegendKey val="0"/>
          <c:showVal val="0"/>
          <c:showCatName val="0"/>
          <c:showSerName val="0"/>
          <c:showPercent val="0"/>
          <c:showBubbleSize val="0"/>
        </c:dLbls>
        <c:gapWidth val="100"/>
        <c:overlap val="100"/>
        <c:axId val="132441216"/>
        <c:axId val="13244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c:v>
                </c:pt>
                <c:pt idx="2">
                  <c:v>#N/A</c:v>
                </c:pt>
                <c:pt idx="3">
                  <c:v>#N/A</c:v>
                </c:pt>
                <c:pt idx="4">
                  <c:v>20</c:v>
                </c:pt>
                <c:pt idx="5">
                  <c:v>#N/A</c:v>
                </c:pt>
                <c:pt idx="6">
                  <c:v>#N/A</c:v>
                </c:pt>
                <c:pt idx="7">
                  <c:v>16</c:v>
                </c:pt>
                <c:pt idx="8">
                  <c:v>#N/A</c:v>
                </c:pt>
                <c:pt idx="9">
                  <c:v>#N/A</c:v>
                </c:pt>
                <c:pt idx="10">
                  <c:v>10</c:v>
                </c:pt>
                <c:pt idx="11">
                  <c:v>#N/A</c:v>
                </c:pt>
                <c:pt idx="12">
                  <c:v>#N/A</c:v>
                </c:pt>
                <c:pt idx="13">
                  <c:v>6</c:v>
                </c:pt>
                <c:pt idx="14">
                  <c:v>#N/A</c:v>
                </c:pt>
              </c:numCache>
            </c:numRef>
          </c:val>
          <c:smooth val="0"/>
          <c:extLst xmlns:c16r2="http://schemas.microsoft.com/office/drawing/2015/06/chart">
            <c:ext xmlns:c16="http://schemas.microsoft.com/office/drawing/2014/chart" uri="{C3380CC4-5D6E-409C-BE32-E72D297353CC}">
              <c16:uniqueId val="{00000008-493C-48E6-88B6-B74B99487335}"/>
            </c:ext>
          </c:extLst>
        </c:ser>
        <c:dLbls>
          <c:showLegendKey val="0"/>
          <c:showVal val="0"/>
          <c:showCatName val="0"/>
          <c:showSerName val="0"/>
          <c:showPercent val="0"/>
          <c:showBubbleSize val="0"/>
        </c:dLbls>
        <c:marker val="1"/>
        <c:smooth val="0"/>
        <c:axId val="132441216"/>
        <c:axId val="132443136"/>
      </c:lineChart>
      <c:catAx>
        <c:axId val="1324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43136"/>
        <c:crosses val="autoZero"/>
        <c:auto val="1"/>
        <c:lblAlgn val="ctr"/>
        <c:lblOffset val="100"/>
        <c:tickLblSkip val="1"/>
        <c:tickMarkSkip val="1"/>
        <c:noMultiLvlLbl val="0"/>
      </c:catAx>
      <c:valAx>
        <c:axId val="13244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838</c:v>
                </c:pt>
                <c:pt idx="5">
                  <c:v>830</c:v>
                </c:pt>
                <c:pt idx="8">
                  <c:v>886</c:v>
                </c:pt>
                <c:pt idx="11">
                  <c:v>1019</c:v>
                </c:pt>
                <c:pt idx="14">
                  <c:v>1058</c:v>
                </c:pt>
              </c:numCache>
            </c:numRef>
          </c:val>
          <c:extLst xmlns:c16r2="http://schemas.microsoft.com/office/drawing/2015/06/chart">
            <c:ext xmlns:c16="http://schemas.microsoft.com/office/drawing/2014/chart" uri="{C3380CC4-5D6E-409C-BE32-E72D297353CC}">
              <c16:uniqueId val="{00000000-E419-43EB-A268-F205589874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419-43EB-A268-F205589874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1415</c:v>
                </c:pt>
                <c:pt idx="5">
                  <c:v>1335</c:v>
                </c:pt>
                <c:pt idx="8">
                  <c:v>1330</c:v>
                </c:pt>
                <c:pt idx="11">
                  <c:v>1433</c:v>
                </c:pt>
                <c:pt idx="14">
                  <c:v>1777</c:v>
                </c:pt>
              </c:numCache>
            </c:numRef>
          </c:val>
          <c:extLst xmlns:c16r2="http://schemas.microsoft.com/office/drawing/2015/06/chart">
            <c:ext xmlns:c16="http://schemas.microsoft.com/office/drawing/2014/chart" uri="{C3380CC4-5D6E-409C-BE32-E72D297353CC}">
              <c16:uniqueId val="{00000002-E419-43EB-A268-F205589874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19-43EB-A268-F205589874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19-43EB-A268-F205589874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19-43EB-A268-F205589874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255</c:v>
                </c:pt>
                <c:pt idx="3">
                  <c:v>291</c:v>
                </c:pt>
                <c:pt idx="6">
                  <c:v>241</c:v>
                </c:pt>
                <c:pt idx="9">
                  <c:v>272</c:v>
                </c:pt>
                <c:pt idx="12">
                  <c:v>265</c:v>
                </c:pt>
              </c:numCache>
            </c:numRef>
          </c:val>
          <c:extLst xmlns:c16r2="http://schemas.microsoft.com/office/drawing/2015/06/chart">
            <c:ext xmlns:c16="http://schemas.microsoft.com/office/drawing/2014/chart" uri="{C3380CC4-5D6E-409C-BE32-E72D297353CC}">
              <c16:uniqueId val="{00000006-E419-43EB-A268-F205589874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c:v>
                </c:pt>
                <c:pt idx="3">
                  <c:v>25</c:v>
                </c:pt>
                <c:pt idx="6">
                  <c:v>28</c:v>
                </c:pt>
                <c:pt idx="9">
                  <c:v>16</c:v>
                </c:pt>
                <c:pt idx="12">
                  <c:v>7</c:v>
                </c:pt>
              </c:numCache>
            </c:numRef>
          </c:val>
          <c:extLst xmlns:c16r2="http://schemas.microsoft.com/office/drawing/2015/06/chart">
            <c:ext xmlns:c16="http://schemas.microsoft.com/office/drawing/2014/chart" uri="{C3380CC4-5D6E-409C-BE32-E72D297353CC}">
              <c16:uniqueId val="{00000007-E419-43EB-A268-F205589874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c:v>
                </c:pt>
                <c:pt idx="3">
                  <c:v>107</c:v>
                </c:pt>
                <c:pt idx="6">
                  <c:v>128</c:v>
                </c:pt>
                <c:pt idx="9">
                  <c:v>148</c:v>
                </c:pt>
                <c:pt idx="12">
                  <c:v>0</c:v>
                </c:pt>
              </c:numCache>
            </c:numRef>
          </c:val>
          <c:extLst xmlns:c16r2="http://schemas.microsoft.com/office/drawing/2015/06/chart">
            <c:ext xmlns:c16="http://schemas.microsoft.com/office/drawing/2014/chart" uri="{C3380CC4-5D6E-409C-BE32-E72D297353CC}">
              <c16:uniqueId val="{00000008-E419-43EB-A268-F205589874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419-43EB-A268-F205589874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1042</c:v>
                </c:pt>
                <c:pt idx="3">
                  <c:v>1046</c:v>
                </c:pt>
                <c:pt idx="6">
                  <c:v>1087</c:v>
                </c:pt>
                <c:pt idx="9">
                  <c:v>1269</c:v>
                </c:pt>
                <c:pt idx="12">
                  <c:v>1336</c:v>
                </c:pt>
              </c:numCache>
            </c:numRef>
          </c:val>
          <c:extLst xmlns:c16r2="http://schemas.microsoft.com/office/drawing/2015/06/chart">
            <c:ext xmlns:c16="http://schemas.microsoft.com/office/drawing/2014/chart" uri="{C3380CC4-5D6E-409C-BE32-E72D297353CC}">
              <c16:uniqueId val="{0000000A-E419-43EB-A268-F2055898746F}"/>
            </c:ext>
          </c:extLst>
        </c:ser>
        <c:dLbls>
          <c:showLegendKey val="0"/>
          <c:showVal val="0"/>
          <c:showCatName val="0"/>
          <c:showSerName val="0"/>
          <c:showPercent val="0"/>
          <c:showBubbleSize val="0"/>
        </c:dLbls>
        <c:gapWidth val="100"/>
        <c:overlap val="100"/>
        <c:axId val="203166080"/>
        <c:axId val="20316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419-43EB-A268-F2055898746F}"/>
            </c:ext>
          </c:extLst>
        </c:ser>
        <c:dLbls>
          <c:showLegendKey val="0"/>
          <c:showVal val="0"/>
          <c:showCatName val="0"/>
          <c:showSerName val="0"/>
          <c:showPercent val="0"/>
          <c:showBubbleSize val="0"/>
        </c:dLbls>
        <c:marker val="1"/>
        <c:smooth val="0"/>
        <c:axId val="203166080"/>
        <c:axId val="203168000"/>
      </c:lineChart>
      <c:catAx>
        <c:axId val="20316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168000"/>
        <c:crosses val="autoZero"/>
        <c:auto val="1"/>
        <c:lblAlgn val="ctr"/>
        <c:lblOffset val="100"/>
        <c:tickLblSkip val="1"/>
        <c:tickMarkSkip val="1"/>
        <c:noMultiLvlLbl val="0"/>
      </c:catAx>
      <c:valAx>
        <c:axId val="2031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16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641</c:v>
                </c:pt>
                <c:pt idx="1">
                  <c:v>641</c:v>
                </c:pt>
                <c:pt idx="2">
                  <c:v>669</c:v>
                </c:pt>
              </c:numCache>
            </c:numRef>
          </c:val>
          <c:extLst xmlns:c16r2="http://schemas.microsoft.com/office/drawing/2015/06/chart">
            <c:ext xmlns:c16="http://schemas.microsoft.com/office/drawing/2014/chart" uri="{C3380CC4-5D6E-409C-BE32-E72D297353CC}">
              <c16:uniqueId val="{00000000-E69C-4D9E-829B-7D8EC05ABD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c:v>
                </c:pt>
                <c:pt idx="1">
                  <c:v>75</c:v>
                </c:pt>
                <c:pt idx="2">
                  <c:v>75</c:v>
                </c:pt>
              </c:numCache>
            </c:numRef>
          </c:val>
          <c:extLst xmlns:c16r2="http://schemas.microsoft.com/office/drawing/2015/06/chart">
            <c:ext xmlns:c16="http://schemas.microsoft.com/office/drawing/2014/chart" uri="{C3380CC4-5D6E-409C-BE32-E72D297353CC}">
              <c16:uniqueId val="{00000001-E69C-4D9E-829B-7D8EC05ABD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589</c:v>
                </c:pt>
                <c:pt idx="1">
                  <c:v>692</c:v>
                </c:pt>
                <c:pt idx="2">
                  <c:v>1007</c:v>
                </c:pt>
              </c:numCache>
            </c:numRef>
          </c:val>
          <c:extLst xmlns:c16r2="http://schemas.microsoft.com/office/drawing/2015/06/chart">
            <c:ext xmlns:c16="http://schemas.microsoft.com/office/drawing/2014/chart" uri="{C3380CC4-5D6E-409C-BE32-E72D297353CC}">
              <c16:uniqueId val="{00000002-E69C-4D9E-829B-7D8EC05ABDBE}"/>
            </c:ext>
          </c:extLst>
        </c:ser>
        <c:dLbls>
          <c:showLegendKey val="0"/>
          <c:showVal val="0"/>
          <c:showCatName val="0"/>
          <c:showSerName val="0"/>
          <c:showPercent val="0"/>
          <c:showBubbleSize val="0"/>
        </c:dLbls>
        <c:gapWidth val="120"/>
        <c:overlap val="100"/>
        <c:axId val="203515008"/>
        <c:axId val="203516544"/>
      </c:barChart>
      <c:catAx>
        <c:axId val="2035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3516544"/>
        <c:crosses val="autoZero"/>
        <c:auto val="1"/>
        <c:lblAlgn val="ctr"/>
        <c:lblOffset val="100"/>
        <c:tickLblSkip val="1"/>
        <c:tickMarkSkip val="1"/>
        <c:noMultiLvlLbl val="0"/>
      </c:catAx>
      <c:valAx>
        <c:axId val="20351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35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{A2C32ED2-464C-4F10-9446-6563D2689E71}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AFD-4207-9F66-38DEF6F486E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{7EED806B-AFCD-410C-847F-FE1EDAF4D69C}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FD-4207-9F66-38DEF6F486E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{442273AE-7654-4A94-A4BF-907BDCF0C441}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FD-4207-9F66-38DEF6F486E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{FCEB3B34-89B4-4C42-B5CC-CD8D5A2AC147}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FD-4207-9F66-38DEF6F486E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{33A94289-BADF-40B2-BD79-A2E8EFFD1289}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FD-4207-9F66-38DEF6F486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{7D82684C-121B-47FC-A14D-E5974698A5FC}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AFD-4207-9F66-38DEF6F486E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{CCFBD4DB-58A3-4BC5-9EAD-F23E5B95943B}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AFD-4207-9F66-38DEF6F486E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{E77BDDB1-2D39-42EA-B139-7002E53BCC5E}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AFD-4207-9F66-38DEF6F486E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{42BC5379-0482-4AB0-906A-C7A253C5FE19}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AFD-4207-9F66-38DEF6F486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49.1</c:v>
                </c:pt>
                <c:pt idx="24">
                  <c:v>50.6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AFD-4207-9F66-38DEF6F486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{D1C48948-2963-4CBA-B773-98738A5A3814}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AFD-4207-9F66-38DEF6F486E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{5C6B7942-119F-439B-AC6E-DE6BD9232C16}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FD-4207-9F66-38DEF6F486E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{4FB23D8E-0513-4A94-8851-3AD0386D9EA2}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FD-4207-9F66-38DEF6F486E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{416A6217-3660-428F-AD6E-B1132AA6C36E}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FD-4207-9F66-38DEF6F486E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{B28B5CB2-7CA3-4EAA-9F1E-73D15CAB1B4B}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FD-4207-9F66-38DEF6F486E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{AC1882E3-360D-4673-9EB4-2A15544EE301}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AFD-4207-9F66-38DEF6F486E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{D1F20205-DA8F-4426-AFBB-97961C202480}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AFD-4207-9F66-38DEF6F486E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{FEB56257-D40B-451B-8BE7-9D51F0390EAD}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AFD-4207-9F66-38DEF6F486E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{F980ED7C-0051-416A-8D17-D69AB337F829}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AFD-4207-9F66-38DEF6F486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5AFD-4207-9F66-38DEF6F486EF}"/>
            </c:ext>
          </c:extLst>
        </c:ser>
        <c:dLbls>
          <c:showLegendKey val="0"/>
          <c:showVal val="1"/>
          <c:showCatName val="0"/>
          <c:showSerName val="0"/>
          <c:showPercent val="0"/>
          <c:showBubbleSize val="0"/>
        </c:dLbls>
        <c:axId val="206355072"/>
        <c:axId val="212361984"/>
      </c:scatterChart>
      <c:valAx>
        <c:axId val="206355072"/>
        <c:scaling>
          <c:orientation val="minMax"/>
          <c:max val="5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361984"/>
        <c:crosses val="autoZero"/>
        <c:crossBetween val="midCat"/>
      </c:valAx>
      <c:valAx>
        <c:axId val="212361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355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{2F2B878C-CFCE-485F-B8DC-2A25B0B8019D}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61C-4A37-B4DA-8CD2FF12C9E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{52C1630E-9175-4A1B-9316-624CD67AE23E}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1C-4A37-B4DA-8CD2FF12C9E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{D2EC4B99-C654-4034-A3A5-E70AC3E44753}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1C-4A37-B4DA-8CD2FF12C9E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{2F29B3E0-5C73-4DE3-AF5B-E02D4AD487B0}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1C-4A37-B4DA-8CD2FF12C9E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{DB8FDD4F-BF79-4321-859D-17CDC10705D7}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1C-4A37-B4DA-8CD2FF12C9E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{35700A72-9316-48C9-91F4-7F6447413E64}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61C-4A37-B4DA-8CD2FF12C9E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{CAC5D2AD-0E41-4895-9D07-648C4E0B7484}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61C-4A37-B4DA-8CD2FF12C9E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{89EF0F4E-B51F-4512-BD24-2A4CC798BF80}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61C-4A37-B4DA-8CD2FF12C9E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{75D9F3C2-4657-48AC-ADFD-1FEA06023D94}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61C-4A37-B4DA-8CD2FF12C9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4.3</c:v>
                </c:pt>
                <c:pt idx="16">
                  <c:v>3.8</c:v>
                </c:pt>
                <c:pt idx="24">
                  <c:v>2.9</c:v>
                </c:pt>
                <c:pt idx="32">
                  <c:v>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61C-4A37-B4DA-8CD2FF12C9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{71183489-DC15-4941-B862-216F77AD892A}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61C-4A37-B4DA-8CD2FF12C9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{B66B0F45-3D55-489F-B13D-46C342693773}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1C-4A37-B4DA-8CD2FF12C9E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{E8299FF6-C57F-41E9-B43F-2ADBE5E8EBAD}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1C-4A37-B4DA-8CD2FF12C9E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{98F567EB-DCD6-418B-B843-DA20E2CF53E3}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1C-4A37-B4DA-8CD2FF12C9E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{70D8B759-4580-42FD-AA51-30A14313690B}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1C-4A37-B4DA-8CD2FF12C9E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{FC598505-F510-4BC0-B6A1-68EA461A776A}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61C-4A37-B4DA-8CD2FF12C9E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{A3A66C17-E423-481E-B075-1C4EE45894A6}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61C-4A37-B4DA-8CD2FF12C9E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{DBC13DA5-45C8-4620-B0B8-0CEED5CF8C95}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61C-4A37-B4DA-8CD2FF12C9E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{55F43CF3-B8F1-4544-8AB8-7E38888A9214}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61C-4A37-B4DA-8CD2FF12C9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61C-4A37-B4DA-8CD2FF12C9EC}"/>
            </c:ext>
          </c:extLst>
        </c:ser>
        <c:dLbls>
          <c:showLegendKey val="0"/>
          <c:showVal val="1"/>
          <c:showCatName val="0"/>
          <c:showSerName val="0"/>
          <c:showPercent val="0"/>
          <c:showBubbleSize val="0"/>
        </c:dLbls>
        <c:axId val="206461184"/>
        <c:axId val="206495744"/>
      </c:scatterChart>
      <c:valAx>
        <c:axId val="206461184"/>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495744"/>
        <c:crosses val="autoZero"/>
        <c:crossBetween val="midCat"/>
      </c:valAx>
      <c:valAx>
        <c:axId val="206495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6461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減少傾向にあるが、これは大型事業が完了し、元利償還金について減少しているためである。今後は、林道開設工事、じゃばら加工場などの大型工事の償還が平成３０年度以降始まるため、元利償還金は増加すると見込まれている。</a:t>
          </a:r>
        </a:p>
        <a:p>
          <a:r>
            <a:rPr kumimoji="1" lang="ja-JP" altLang="en-US" sz="1400">
              <a:latin typeface="ＭＳ ゴシック" pitchFamily="49" charset="-128"/>
              <a:ea typeface="ＭＳ ゴシック" pitchFamily="49" charset="-128"/>
            </a:rPr>
            <a:t>　今後、公共施設の老朽化に伴う維持管理費用が増加すると見込まれているが、公共施設等総合管理計画に則り、改修費用を抑制するよう努める。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将来負担比率の構造において、充当可能財源が昨年より増加しており、これはふるさと寄付金が増加し、基金積立額が大幅に伸びたことによるものである。</a:t>
          </a:r>
        </a:p>
        <a:p>
          <a:r>
            <a:rPr kumimoji="1" lang="ja-JP" altLang="en-US" sz="1400">
              <a:latin typeface="ＭＳ ゴシック" pitchFamily="49" charset="-128"/>
              <a:ea typeface="ＭＳ ゴシック" pitchFamily="49" charset="-128"/>
            </a:rPr>
            <a:t>　将来負担額としては一般会計に係る地方債の現在高が増加しているが、これは林道開設事業などの大型事業が実施され起債額が増加したことによるものである。</a:t>
          </a:r>
        </a:p>
        <a:p>
          <a:r>
            <a:rPr kumimoji="1" lang="ja-JP" altLang="en-US" sz="1400">
              <a:latin typeface="ＭＳ ゴシック" pitchFamily="49" charset="-128"/>
              <a:ea typeface="ＭＳ ゴシック" pitchFamily="49" charset="-128"/>
            </a:rPr>
            <a:t>　今後、じゃばら加工場整備事業など大型事業が予定されており、充当可能財源の確保を図る必要があるため、ふるさと納税による寄付金収入の増加を図り、特目基金に積み立てを行う方針とする。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ふるさと納税におけるふるさとむらづくり基金の増加が主となっており、３１５百万円増加しており、それにより全体で３４４百万円増となっている。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当村は、村税収入としても歳入全体に占める割合は低く、年々低下しており、財源を交付税に頼っている状況ではあるが、その交付税も昨年度より大きく減額となり、今後も、財政的に厳しい状況が続くことが考えられるため、災害等不足の事態に備え最低限の積み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ふるさとむらづくり基金においても、今後予想されるじゃばら加工場の建設等で活用予定となっている。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災害復旧や地域振興、歴史の保全・社会福祉の増進と保健福祉活動の強化及び振興など、</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800">
              <a:solidFill>
                <a:schemeClr val="dk1"/>
              </a:solidFill>
              <a:effectLst/>
              <a:latin typeface="+mn-lt"/>
              <a:ea typeface="+mn-ea"/>
              <a:cs typeface="+mn-cs"/>
            </a:rPr>
            <a:t>ふるさと納税におけるふるさとむらづくり基金の増加が主となっており、３１５百万円増加しており、それにより全体で３４４百万円増となっている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村は、村税収入としても歳入全体に占める割合は低く、年々低下しており、財源を交付税に頼っている状況ではあるが、その交付税も昨年度より大きく減額となり、今後も、財政的に厳しい状況が続くことが考えられるため、災害等不足の事態に備え最低限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災害復旧や地域振興、歴史の保全・社会福祉の増進と保健福祉活動の強化及び振興など、それぞれ基金の使途に沿った運用を検討していく。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ふるさとむらづくり基金においても、今後予想されるじゃばら加工場の建設等で活用予定となっている。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じゃばらなどの特産品収入の増加により特別会計からの繰入金が大幅に伸び、基金への積み立てが２８百万円増加した。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村は、村税収入としても歳入全体に占める割合は低く、年々低下しており、財源を交付税に頼っている状況ではあるが、その交付税も昨年度より大きく減額となり、今後も、財政的に厳しい状況が続くことが考えられるため、災害等不足の事態に備え最低限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利子による増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今後、予想される大規模事業の償還が開始された場合において、運用する方針である。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役場庁舎や保育所、公営住宅などの老朽化が激しく、有形固定資産減価償却率としては、高く推移しているが、それに対し、橋梁やトンネルなどの道路部分が大きく平均を下回っている。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そのため、類似団体や全国平均と比べても５０．６％と低くなっている。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a:extLst>
            <a:ext uri="{FF2B5EF4-FFF2-40B4-BE49-F238E27FC236}">
              <a16:creationId xmlns:a16="http://schemas.microsoft.com/office/drawing/2014/main" xmlns="" id="{00000000-0008-0000-0000-000048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a:extLst>
            <a:ext uri="{FF2B5EF4-FFF2-40B4-BE49-F238E27FC236}">
              <a16:creationId xmlns:a16="http://schemas.microsoft.com/office/drawing/2014/main" xmlns="" id="{00000000-0008-0000-0000-00004A000000}"/>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a:extLst>
            <a:ext uri="{FF2B5EF4-FFF2-40B4-BE49-F238E27FC236}">
              <a16:creationId xmlns:a16="http://schemas.microsoft.com/office/drawing/2014/main" xmlns="" id="{00000000-0008-0000-0000-00004C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62018</xdr:rowOff>
    </xdr:from>
    <xdr:to>
      <xdr:col>19</xdr:col>
      <xdr:colOff>187325</xdr:colOff>
      <xdr:row>32</xdr:row>
      <xdr:rowOff>163618</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000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115993</xdr:rowOff>
    </xdr:from>
    <xdr:to>
      <xdr:col>15</xdr:col>
      <xdr:colOff>187325</xdr:colOff>
      <xdr:row>33</xdr:row>
      <xdr:rowOff>46143</xdr:rowOff>
    </xdr:to>
    <xdr:sp macro="" textlink="">
      <xdr:nvSpPr>
        <xdr:cNvPr id="86" name="楕円 85">
          <a:extLst>
            <a:ext uri="{FF2B5EF4-FFF2-40B4-BE49-F238E27FC236}">
              <a16:creationId xmlns:a16="http://schemas.microsoft.com/office/drawing/2014/main" xmlns="" id="{00000000-0008-0000-0000-000056000000}"/>
            </a:ext>
          </a:extLst>
        </xdr:cNvPr>
        <xdr:cNvSpPr/>
      </xdr:nvSpPr>
      <xdr:spPr>
        <a:xfrm>
          <a:off x="3238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112818</xdr:rowOff>
    </xdr:from>
    <xdr:to>
      <xdr:col>19</xdr:col>
      <xdr:colOff>136525</xdr:colOff>
      <xdr:row>32</xdr:row>
      <xdr:rowOff>166793</xdr:rowOff>
    </xdr:to>
    <xdr:cxnSp macro="">
      <xdr:nvCxnSpPr>
        <xdr:cNvPr id="87" name="直線コネクタ 86">
          <a:extLst>
            <a:ext uri="{FF2B5EF4-FFF2-40B4-BE49-F238E27FC236}">
              <a16:creationId xmlns:a16="http://schemas.microsoft.com/office/drawing/2014/main" xmlns="" id="{00000000-0008-0000-0000-000057000000}"/>
            </a:ext>
          </a:extLst>
        </xdr:cNvPr>
        <xdr:cNvCxnSpPr/>
      </xdr:nvCxnSpPr>
      <xdr:spPr>
        <a:xfrm flipV="1">
          <a:off x="3289300" y="637074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8" name="n_1aveValue有形固定資産減価償却率">
          <a:extLst>
            <a:ext uri="{FF2B5EF4-FFF2-40B4-BE49-F238E27FC236}">
              <a16:creationId xmlns:a16="http://schemas.microsoft.com/office/drawing/2014/main" xmlns="" id="{00000000-0008-0000-0000-000058000000}"/>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9" name="n_2aveValue有形固定資産減価償却率">
          <a:extLst>
            <a:ext uri="{FF2B5EF4-FFF2-40B4-BE49-F238E27FC236}">
              <a16:creationId xmlns:a16="http://schemas.microsoft.com/office/drawing/2014/main" xmlns="" id="{00000000-0008-0000-0000-000059000000}"/>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154745</xdr:rowOff>
    </xdr:from>
    <xdr:ext cx="405111" cy="259045"/>
    <xdr:sp macro="" textlink="">
      <xdr:nvSpPr>
        <xdr:cNvPr id="90" name="n_1mainValue有形固定資産減価償却率">
          <a:extLst>
            <a:ext uri="{FF2B5EF4-FFF2-40B4-BE49-F238E27FC236}">
              <a16:creationId xmlns:a16="http://schemas.microsoft.com/office/drawing/2014/main" xmlns="" id="{00000000-0008-0000-0000-00005A000000}"/>
            </a:ext>
          </a:extLst>
        </xdr:cNvPr>
        <xdr:cNvSpPr txBox="1"/>
      </xdr:nvSpPr>
      <xdr:spPr>
        <a:xfrm>
          <a:off x="38360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37270</xdr:rowOff>
    </xdr:from>
    <xdr:ext cx="405111" cy="259045"/>
    <xdr:sp macro="" textlink="">
      <xdr:nvSpPr>
        <xdr:cNvPr id="91" name="n_2mainValue有形固定資産減価償却率">
          <a:extLst>
            <a:ext uri="{FF2B5EF4-FFF2-40B4-BE49-F238E27FC236}">
              <a16:creationId xmlns:a16="http://schemas.microsoft.com/office/drawing/2014/main" xmlns="" id="{00000000-0008-0000-0000-00005B000000}"/>
            </a:ext>
          </a:extLst>
        </xdr:cNvPr>
        <xdr:cNvSpPr txBox="1"/>
      </xdr:nvSpPr>
      <xdr:spPr>
        <a:xfrm>
          <a:off x="30867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財政規模が小さいため、債務償還可能年数としては４．１年での償還が可能となるが、大型事業などにより大きく数字が変わってくるため、不安定である。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000-00007B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a:extLst>
            <a:ext uri="{FF2B5EF4-FFF2-40B4-BE49-F238E27FC236}">
              <a16:creationId xmlns:a16="http://schemas.microsoft.com/office/drawing/2014/main" xmlns="" id="{00000000-0008-0000-0000-00007D000000}"/>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000-00007F000000}"/>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a:extLst>
            <a:ext uri="{FF2B5EF4-FFF2-40B4-BE49-F238E27FC236}">
              <a16:creationId xmlns:a16="http://schemas.microsoft.com/office/drawing/2014/main" xmlns="" id="{00000000-0008-0000-0000-000080000000}"/>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xmlns=""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xmlns="" id="{00000000-0008-0000-01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xmlns="" id="{00000000-0008-0000-0100-00003900000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xmlns="" id="{00000000-0008-0000-0100-00003B000000}"/>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xmlns="" id="{00000000-0008-0000-0100-00003C00000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xmlns="" id="{00000000-0008-0000-0100-00003D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xdr:rowOff>
    </xdr:from>
    <xdr:to>
      <xdr:col>20</xdr:col>
      <xdr:colOff>38100</xdr:colOff>
      <xdr:row>40</xdr:row>
      <xdr:rowOff>115570</xdr:rowOff>
    </xdr:to>
    <xdr:sp macro="" textlink="">
      <xdr:nvSpPr>
        <xdr:cNvPr id="68" name="楕円 67">
          <a:extLst>
            <a:ext uri="{FF2B5EF4-FFF2-40B4-BE49-F238E27FC236}">
              <a16:creationId xmlns:a16="http://schemas.microsoft.com/office/drawing/2014/main" xmlns="" id="{00000000-0008-0000-0100-000044000000}"/>
            </a:ext>
          </a:extLst>
        </xdr:cNvPr>
        <xdr:cNvSpPr/>
      </xdr:nvSpPr>
      <xdr:spPr>
        <a:xfrm>
          <a:off x="3746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2540</xdr:rowOff>
    </xdr:from>
    <xdr:to>
      <xdr:col>15</xdr:col>
      <xdr:colOff>101600</xdr:colOff>
      <xdr:row>40</xdr:row>
      <xdr:rowOff>104140</xdr:rowOff>
    </xdr:to>
    <xdr:sp macro="" textlink="">
      <xdr:nvSpPr>
        <xdr:cNvPr id="69" name="楕円 68">
          <a:extLst>
            <a:ext uri="{FF2B5EF4-FFF2-40B4-BE49-F238E27FC236}">
              <a16:creationId xmlns:a16="http://schemas.microsoft.com/office/drawing/2014/main" xmlns="" id="{00000000-0008-0000-0100-000045000000}"/>
            </a:ext>
          </a:extLst>
        </xdr:cNvPr>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64770</xdr:rowOff>
    </xdr:to>
    <xdr:cxnSp macro="">
      <xdr:nvCxnSpPr>
        <xdr:cNvPr id="70" name="直線コネクタ 69">
          <a:extLst>
            <a:ext uri="{FF2B5EF4-FFF2-40B4-BE49-F238E27FC236}">
              <a16:creationId xmlns:a16="http://schemas.microsoft.com/office/drawing/2014/main" xmlns="" id="{00000000-0008-0000-0100-000046000000}"/>
            </a:ext>
          </a:extLst>
        </xdr:cNvPr>
        <xdr:cNvCxnSpPr/>
      </xdr:nvCxnSpPr>
      <xdr:spPr>
        <a:xfrm>
          <a:off x="2908300" y="6911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1" name="n_1aveValue【道路】&#10;有形固定資産減価償却率">
          <a:extLst>
            <a:ext uri="{FF2B5EF4-FFF2-40B4-BE49-F238E27FC236}">
              <a16:creationId xmlns:a16="http://schemas.microsoft.com/office/drawing/2014/main" xmlns="" id="{00000000-0008-0000-0100-000047000000}"/>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2" name="n_2aveValue【道路】&#10;有形固定資産減価償却率">
          <a:extLst>
            <a:ext uri="{FF2B5EF4-FFF2-40B4-BE49-F238E27FC236}">
              <a16:creationId xmlns:a16="http://schemas.microsoft.com/office/drawing/2014/main" xmlns="" id="{00000000-0008-0000-0100-00004800000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106697</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100-000049000000}"/>
            </a:ext>
          </a:extLst>
        </xdr:cNvPr>
        <xdr:cNvSpPr txBox="1"/>
      </xdr:nvSpPr>
      <xdr:spPr>
        <a:xfrm>
          <a:off x="3582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74" name="n_2mainValue【道路】&#10;有形固定資産減価償却率">
          <a:extLst>
            <a:ext uri="{FF2B5EF4-FFF2-40B4-BE49-F238E27FC236}">
              <a16:creationId xmlns:a16="http://schemas.microsoft.com/office/drawing/2014/main" xmlns="" id="{00000000-0008-0000-0100-00004A000000}"/>
            </a:ext>
          </a:extLst>
        </xdr:cNvPr>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xmlns=""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xmlns="" id="{00000000-0008-0000-01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xmlns="" id="{00000000-0008-0000-01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xmlns=""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157052</xdr:rowOff>
    </xdr:from>
    <xdr:to>
      <xdr:col>54</xdr:col>
      <xdr:colOff>189865</xdr:colOff>
      <xdr:row>42</xdr:row>
      <xdr:rowOff>12775</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flipV="1">
          <a:off x="10476865" y="6157802"/>
          <a:ext cx="0" cy="105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16602</xdr:rowOff>
    </xdr:from>
    <xdr:ext cx="469744" cy="259045"/>
    <xdr:sp macro="" textlink="">
      <xdr:nvSpPr>
        <xdr:cNvPr id="99" name="【道路】&#10;一人当たり延長最小値テキスト">
          <a:extLst>
            <a:ext uri="{FF2B5EF4-FFF2-40B4-BE49-F238E27FC236}">
              <a16:creationId xmlns:a16="http://schemas.microsoft.com/office/drawing/2014/main" xmlns="" id="{00000000-0008-0000-0100-000063000000}"/>
            </a:ext>
          </a:extLst>
        </xdr:cNvPr>
        <xdr:cNvSpPr txBox="1"/>
      </xdr:nvSpPr>
      <xdr:spPr>
        <a:xfrm>
          <a:off x="10515600" y="721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12775</xdr:rowOff>
    </xdr:from>
    <xdr:to>
      <xdr:col>55</xdr:col>
      <xdr:colOff>88900</xdr:colOff>
      <xdr:row>42</xdr:row>
      <xdr:rowOff>12775</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10388600" y="721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103729</xdr:rowOff>
    </xdr:from>
    <xdr:ext cx="599010" cy="259045"/>
    <xdr:sp macro="" textlink="">
      <xdr:nvSpPr>
        <xdr:cNvPr id="101" name="【道路】&#10;一人当たり延長最大値テキスト">
          <a:extLst>
            <a:ext uri="{FF2B5EF4-FFF2-40B4-BE49-F238E27FC236}">
              <a16:creationId xmlns:a16="http://schemas.microsoft.com/office/drawing/2014/main" xmlns="" id="{00000000-0008-0000-0100-000065000000}"/>
            </a:ext>
          </a:extLst>
        </xdr:cNvPr>
        <xdr:cNvSpPr txBox="1"/>
      </xdr:nvSpPr>
      <xdr:spPr>
        <a:xfrm>
          <a:off x="10515600" y="593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157052</xdr:rowOff>
    </xdr:from>
    <xdr:to>
      <xdr:col>55</xdr:col>
      <xdr:colOff>88900</xdr:colOff>
      <xdr:row>35</xdr:row>
      <xdr:rowOff>157052</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10388600" y="6157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134738</xdr:rowOff>
    </xdr:from>
    <xdr:ext cx="534377" cy="259045"/>
    <xdr:sp macro="" textlink="">
      <xdr:nvSpPr>
        <xdr:cNvPr id="103" name="【道路】&#10;一人当たり延長平均値テキスト">
          <a:extLst>
            <a:ext uri="{FF2B5EF4-FFF2-40B4-BE49-F238E27FC236}">
              <a16:creationId xmlns:a16="http://schemas.microsoft.com/office/drawing/2014/main" xmlns="" id="{00000000-0008-0000-0100-000067000000}"/>
            </a:ext>
          </a:extLst>
        </xdr:cNvPr>
        <xdr:cNvSpPr txBox="1"/>
      </xdr:nvSpPr>
      <xdr:spPr>
        <a:xfrm>
          <a:off x="10515600" y="6992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156311</xdr:rowOff>
    </xdr:from>
    <xdr:to>
      <xdr:col>55</xdr:col>
      <xdr:colOff>50800</xdr:colOff>
      <xdr:row>41</xdr:row>
      <xdr:rowOff>86461</xdr:rowOff>
    </xdr:to>
    <xdr:sp macro="" textlink="">
      <xdr:nvSpPr>
        <xdr:cNvPr id="104" name="フローチャート: 判断 103">
          <a:extLst>
            <a:ext uri="{FF2B5EF4-FFF2-40B4-BE49-F238E27FC236}">
              <a16:creationId xmlns:a16="http://schemas.microsoft.com/office/drawing/2014/main" xmlns="" id="{00000000-0008-0000-0100-000068000000}"/>
            </a:ext>
          </a:extLst>
        </xdr:cNvPr>
        <xdr:cNvSpPr/>
      </xdr:nvSpPr>
      <xdr:spPr>
        <a:xfrm>
          <a:off x="10426700" y="70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70751</xdr:rowOff>
    </xdr:from>
    <xdr:to>
      <xdr:col>50</xdr:col>
      <xdr:colOff>165100</xdr:colOff>
      <xdr:row>41</xdr:row>
      <xdr:rowOff>901</xdr:rowOff>
    </xdr:to>
    <xdr:sp macro="" textlink="">
      <xdr:nvSpPr>
        <xdr:cNvPr id="105" name="フローチャート: 判断 104">
          <a:extLst>
            <a:ext uri="{FF2B5EF4-FFF2-40B4-BE49-F238E27FC236}">
              <a16:creationId xmlns:a16="http://schemas.microsoft.com/office/drawing/2014/main" xmlns="" id="{00000000-0008-0000-0100-000069000000}"/>
            </a:ext>
          </a:extLst>
        </xdr:cNvPr>
        <xdr:cNvSpPr/>
      </xdr:nvSpPr>
      <xdr:spPr>
        <a:xfrm>
          <a:off x="9588500" y="69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139997</xdr:rowOff>
    </xdr:from>
    <xdr:to>
      <xdr:col>46</xdr:col>
      <xdr:colOff>38100</xdr:colOff>
      <xdr:row>41</xdr:row>
      <xdr:rowOff>70147</xdr:rowOff>
    </xdr:to>
    <xdr:sp macro="" textlink="">
      <xdr:nvSpPr>
        <xdr:cNvPr id="106" name="フローチャート: 判断 105">
          <a:extLst>
            <a:ext uri="{FF2B5EF4-FFF2-40B4-BE49-F238E27FC236}">
              <a16:creationId xmlns:a16="http://schemas.microsoft.com/office/drawing/2014/main" xmlns="" id="{00000000-0008-0000-0100-00006A000000}"/>
            </a:ext>
          </a:extLst>
        </xdr:cNvPr>
        <xdr:cNvSpPr/>
      </xdr:nvSpPr>
      <xdr:spPr>
        <a:xfrm>
          <a:off x="8699500" y="69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53289</xdr:rowOff>
    </xdr:from>
    <xdr:to>
      <xdr:col>50</xdr:col>
      <xdr:colOff>165100</xdr:colOff>
      <xdr:row>33</xdr:row>
      <xdr:rowOff>154889</xdr:rowOff>
    </xdr:to>
    <xdr:sp macro="" textlink="">
      <xdr:nvSpPr>
        <xdr:cNvPr id="112" name="楕円 111">
          <a:extLst>
            <a:ext uri="{FF2B5EF4-FFF2-40B4-BE49-F238E27FC236}">
              <a16:creationId xmlns:a16="http://schemas.microsoft.com/office/drawing/2014/main" xmlns="" id="{00000000-0008-0000-0100-000070000000}"/>
            </a:ext>
          </a:extLst>
        </xdr:cNvPr>
        <xdr:cNvSpPr/>
      </xdr:nvSpPr>
      <xdr:spPr>
        <a:xfrm>
          <a:off x="9588500" y="57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68834</xdr:rowOff>
    </xdr:from>
    <xdr:to>
      <xdr:col>46</xdr:col>
      <xdr:colOff>38100</xdr:colOff>
      <xdr:row>40</xdr:row>
      <xdr:rowOff>170434</xdr:rowOff>
    </xdr:to>
    <xdr:sp macro="" textlink="">
      <xdr:nvSpPr>
        <xdr:cNvPr id="113" name="楕円 112">
          <a:extLst>
            <a:ext uri="{FF2B5EF4-FFF2-40B4-BE49-F238E27FC236}">
              <a16:creationId xmlns:a16="http://schemas.microsoft.com/office/drawing/2014/main" xmlns="" id="{00000000-0008-0000-0100-000071000000}"/>
            </a:ext>
          </a:extLst>
        </xdr:cNvPr>
        <xdr:cNvSpPr/>
      </xdr:nvSpPr>
      <xdr:spPr>
        <a:xfrm>
          <a:off x="8699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104089</xdr:rowOff>
    </xdr:from>
    <xdr:to>
      <xdr:col>50</xdr:col>
      <xdr:colOff>114300</xdr:colOff>
      <xdr:row>40</xdr:row>
      <xdr:rowOff>119634</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flipV="1">
          <a:off x="8750300" y="5761939"/>
          <a:ext cx="889000" cy="12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163478</xdr:rowOff>
    </xdr:from>
    <xdr:ext cx="534377" cy="259045"/>
    <xdr:sp macro="" textlink="">
      <xdr:nvSpPr>
        <xdr:cNvPr id="115" name="n_1aveValue【道路】&#10;一人当たり延長">
          <a:extLst>
            <a:ext uri="{FF2B5EF4-FFF2-40B4-BE49-F238E27FC236}">
              <a16:creationId xmlns:a16="http://schemas.microsoft.com/office/drawing/2014/main" xmlns="" id="{00000000-0008-0000-0100-000073000000}"/>
            </a:ext>
          </a:extLst>
        </xdr:cNvPr>
        <xdr:cNvSpPr txBox="1"/>
      </xdr:nvSpPr>
      <xdr:spPr>
        <a:xfrm>
          <a:off x="9359411" y="70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61274</xdr:rowOff>
    </xdr:from>
    <xdr:ext cx="534377" cy="259045"/>
    <xdr:sp macro="" textlink="">
      <xdr:nvSpPr>
        <xdr:cNvPr id="116" name="n_2aveValue【道路】&#10;一人当たり延長">
          <a:extLst>
            <a:ext uri="{FF2B5EF4-FFF2-40B4-BE49-F238E27FC236}">
              <a16:creationId xmlns:a16="http://schemas.microsoft.com/office/drawing/2014/main" xmlns="" id="{00000000-0008-0000-0100-000074000000}"/>
            </a:ext>
          </a:extLst>
        </xdr:cNvPr>
        <xdr:cNvSpPr txBox="1"/>
      </xdr:nvSpPr>
      <xdr:spPr>
        <a:xfrm>
          <a:off x="8483111" y="70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171416</xdr:rowOff>
    </xdr:from>
    <xdr:ext cx="599010" cy="259045"/>
    <xdr:sp macro="" textlink="">
      <xdr:nvSpPr>
        <xdr:cNvPr id="117" name="n_1mainValue【道路】&#10;一人当たり延長">
          <a:extLst>
            <a:ext uri="{FF2B5EF4-FFF2-40B4-BE49-F238E27FC236}">
              <a16:creationId xmlns:a16="http://schemas.microsoft.com/office/drawing/2014/main" xmlns="" id="{00000000-0008-0000-0100-000075000000}"/>
            </a:ext>
          </a:extLst>
        </xdr:cNvPr>
        <xdr:cNvSpPr txBox="1"/>
      </xdr:nvSpPr>
      <xdr:spPr>
        <a:xfrm>
          <a:off x="9327094" y="548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15511</xdr:rowOff>
    </xdr:from>
    <xdr:ext cx="534377" cy="259045"/>
    <xdr:sp macro="" textlink="">
      <xdr:nvSpPr>
        <xdr:cNvPr id="118" name="n_2mainValue【道路】&#10;一人当たり延長">
          <a:extLst>
            <a:ext uri="{FF2B5EF4-FFF2-40B4-BE49-F238E27FC236}">
              <a16:creationId xmlns:a16="http://schemas.microsoft.com/office/drawing/2014/main" xmlns="" id="{00000000-0008-0000-0100-000076000000}"/>
            </a:ext>
          </a:extLst>
        </xdr:cNvPr>
        <xdr:cNvSpPr txBox="1"/>
      </xdr:nvSpPr>
      <xdr:spPr>
        <a:xfrm>
          <a:off x="8483111" y="67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xmlns="" id="{00000000-0008-0000-01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xmlns="" id="{00000000-0008-0000-01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xmlns="" id="{00000000-0008-0000-01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xmlns="" id="{00000000-0008-0000-01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xmlns="" id="{00000000-0008-0000-0100-000091000000}"/>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xmlns="" id="{00000000-0008-0000-0100-000093000000}"/>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xmlns="" id="{00000000-0008-0000-0100-000095000000}"/>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0" name="フローチャート: 判断 149">
          <a:extLst>
            <a:ext uri="{FF2B5EF4-FFF2-40B4-BE49-F238E27FC236}">
              <a16:creationId xmlns:a16="http://schemas.microsoft.com/office/drawing/2014/main" xmlns="" id="{00000000-0008-0000-0100-000096000000}"/>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1" name="フローチャート: 判断 150">
          <a:extLst>
            <a:ext uri="{FF2B5EF4-FFF2-40B4-BE49-F238E27FC236}">
              <a16:creationId xmlns:a16="http://schemas.microsoft.com/office/drawing/2014/main" xmlns="" id="{00000000-0008-0000-0100-000097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xmlns="" id="{00000000-0008-0000-0100-000098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151674</xdr:rowOff>
    </xdr:from>
    <xdr:to>
      <xdr:col>20</xdr:col>
      <xdr:colOff>38100</xdr:colOff>
      <xdr:row>64</xdr:row>
      <xdr:rowOff>81824</xdr:rowOff>
    </xdr:to>
    <xdr:sp macro="" textlink="">
      <xdr:nvSpPr>
        <xdr:cNvPr id="158" name="楕円 157">
          <a:extLst>
            <a:ext uri="{FF2B5EF4-FFF2-40B4-BE49-F238E27FC236}">
              <a16:creationId xmlns:a16="http://schemas.microsoft.com/office/drawing/2014/main" xmlns="" id="{00000000-0008-0000-0100-00009E000000}"/>
            </a:ext>
          </a:extLst>
        </xdr:cNvPr>
        <xdr:cNvSpPr/>
      </xdr:nvSpPr>
      <xdr:spPr>
        <a:xfrm>
          <a:off x="3746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4717</xdr:rowOff>
    </xdr:from>
    <xdr:to>
      <xdr:col>15</xdr:col>
      <xdr:colOff>101600</xdr:colOff>
      <xdr:row>64</xdr:row>
      <xdr:rowOff>106317</xdr:rowOff>
    </xdr:to>
    <xdr:sp macro="" textlink="">
      <xdr:nvSpPr>
        <xdr:cNvPr id="159" name="楕円 158">
          <a:extLst>
            <a:ext uri="{FF2B5EF4-FFF2-40B4-BE49-F238E27FC236}">
              <a16:creationId xmlns:a16="http://schemas.microsoft.com/office/drawing/2014/main" xmlns="" id="{00000000-0008-0000-0100-00009F000000}"/>
            </a:ext>
          </a:extLst>
        </xdr:cNvPr>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31024</xdr:rowOff>
    </xdr:from>
    <xdr:to>
      <xdr:col>19</xdr:col>
      <xdr:colOff>177800</xdr:colOff>
      <xdr:row>64</xdr:row>
      <xdr:rowOff>55517</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flipV="1">
          <a:off x="2908300" y="110038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xmlns="" id="{00000000-0008-0000-0100-0000A1000000}"/>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xmlns="" id="{00000000-0008-0000-0100-0000A2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72951</xdr:rowOff>
    </xdr:from>
    <xdr:ext cx="340478" cy="259045"/>
    <xdr:sp macro="" textlink="">
      <xdr:nvSpPr>
        <xdr:cNvPr id="163" name="n_1mainValue【橋りょう・トンネル】&#10;有形固定資産減価償却率">
          <a:extLst>
            <a:ext uri="{FF2B5EF4-FFF2-40B4-BE49-F238E27FC236}">
              <a16:creationId xmlns:a16="http://schemas.microsoft.com/office/drawing/2014/main" xmlns="" id="{00000000-0008-0000-0100-0000A3000000}"/>
            </a:ext>
          </a:extLst>
        </xdr:cNvPr>
        <xdr:cNvSpPr txBox="1"/>
      </xdr:nvSpPr>
      <xdr:spPr>
        <a:xfrm>
          <a:off x="3614361" y="11045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97444</xdr:rowOff>
    </xdr:from>
    <xdr:ext cx="340478" cy="259045"/>
    <xdr:sp macro="" textlink="">
      <xdr:nvSpPr>
        <xdr:cNvPr id="164" name="n_2mainValue【橋りょう・トンネル】&#10;有形固定資産減価償却率">
          <a:extLst>
            <a:ext uri="{FF2B5EF4-FFF2-40B4-BE49-F238E27FC236}">
              <a16:creationId xmlns:a16="http://schemas.microsoft.com/office/drawing/2014/main" xmlns="" id="{00000000-0008-0000-0100-0000A4000000}"/>
            </a:ext>
          </a:extLst>
        </xdr:cNvPr>
        <xdr:cNvSpPr txBox="1"/>
      </xdr:nvSpPr>
      <xdr:spPr>
        <a:xfrm>
          <a:off x="2738061" y="1107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xmlns=""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xmlns=""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xmlns=""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xmlns=""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xmlns=""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xmlns="" id="{00000000-0008-0000-01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9" name="【橋りょう・トンネル】&#10;一人当たり有形固定資産（償却資産）額最小値テキスト">
          <a:extLst>
            <a:ext uri="{FF2B5EF4-FFF2-40B4-BE49-F238E27FC236}">
              <a16:creationId xmlns:a16="http://schemas.microsoft.com/office/drawing/2014/main" xmlns="" id="{00000000-0008-0000-0100-0000BD00000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xmlns="" id="{00000000-0008-0000-0100-0000BF000000}"/>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xmlns="" id="{00000000-0008-0000-0100-0000C1000000}"/>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4" name="フローチャート: 判断 193">
          <a:extLst>
            <a:ext uri="{FF2B5EF4-FFF2-40B4-BE49-F238E27FC236}">
              <a16:creationId xmlns:a16="http://schemas.microsoft.com/office/drawing/2014/main" xmlns="" id="{00000000-0008-0000-0100-0000C20000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5" name="フローチャート: 判断 194">
          <a:extLst>
            <a:ext uri="{FF2B5EF4-FFF2-40B4-BE49-F238E27FC236}">
              <a16:creationId xmlns:a16="http://schemas.microsoft.com/office/drawing/2014/main" xmlns="" id="{00000000-0008-0000-0100-0000C300000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6" name="フローチャート: 判断 195">
          <a:extLst>
            <a:ext uri="{FF2B5EF4-FFF2-40B4-BE49-F238E27FC236}">
              <a16:creationId xmlns:a16="http://schemas.microsoft.com/office/drawing/2014/main" xmlns="" id="{00000000-0008-0000-0100-0000C400000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1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1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116121</xdr:rowOff>
    </xdr:from>
    <xdr:to>
      <xdr:col>50</xdr:col>
      <xdr:colOff>165100</xdr:colOff>
      <xdr:row>61</xdr:row>
      <xdr:rowOff>46271</xdr:rowOff>
    </xdr:to>
    <xdr:sp macro="" textlink="">
      <xdr:nvSpPr>
        <xdr:cNvPr id="202" name="楕円 201">
          <a:extLst>
            <a:ext uri="{FF2B5EF4-FFF2-40B4-BE49-F238E27FC236}">
              <a16:creationId xmlns:a16="http://schemas.microsoft.com/office/drawing/2014/main" xmlns="" id="{00000000-0008-0000-0100-0000CA000000}"/>
            </a:ext>
          </a:extLst>
        </xdr:cNvPr>
        <xdr:cNvSpPr/>
      </xdr:nvSpPr>
      <xdr:spPr>
        <a:xfrm>
          <a:off x="9588500" y="104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125176</xdr:rowOff>
    </xdr:from>
    <xdr:to>
      <xdr:col>46</xdr:col>
      <xdr:colOff>38100</xdr:colOff>
      <xdr:row>61</xdr:row>
      <xdr:rowOff>55326</xdr:rowOff>
    </xdr:to>
    <xdr:sp macro="" textlink="">
      <xdr:nvSpPr>
        <xdr:cNvPr id="203" name="楕円 202">
          <a:extLst>
            <a:ext uri="{FF2B5EF4-FFF2-40B4-BE49-F238E27FC236}">
              <a16:creationId xmlns:a16="http://schemas.microsoft.com/office/drawing/2014/main" xmlns="" id="{00000000-0008-0000-0100-0000CB000000}"/>
            </a:ext>
          </a:extLst>
        </xdr:cNvPr>
        <xdr:cNvSpPr/>
      </xdr:nvSpPr>
      <xdr:spPr>
        <a:xfrm>
          <a:off x="8699500" y="104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166921</xdr:rowOff>
    </xdr:from>
    <xdr:to>
      <xdr:col>50</xdr:col>
      <xdr:colOff>114300</xdr:colOff>
      <xdr:row>61</xdr:row>
      <xdr:rowOff>4526</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flipV="1">
          <a:off x="8750300" y="10453921"/>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5" name="n_1aveValue【橋りょう・トンネル】&#10;一人当たり有形固定資産（償却資産）額">
          <a:extLst>
            <a:ext uri="{FF2B5EF4-FFF2-40B4-BE49-F238E27FC236}">
              <a16:creationId xmlns:a16="http://schemas.microsoft.com/office/drawing/2014/main" xmlns="" id="{00000000-0008-0000-0100-0000CD000000}"/>
            </a:ext>
          </a:extLst>
        </xdr:cNvPr>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xmlns="" id="{00000000-0008-0000-0100-0000CE000000}"/>
            </a:ext>
          </a:extLst>
        </xdr:cNvPr>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62798</xdr:rowOff>
    </xdr:from>
    <xdr:ext cx="690189" cy="259045"/>
    <xdr:sp macro="" textlink="">
      <xdr:nvSpPr>
        <xdr:cNvPr id="207" name="n_1mainValue【橋りょう・トンネル】&#10;一人当たり有形固定資産（償却資産）額">
          <a:extLst>
            <a:ext uri="{FF2B5EF4-FFF2-40B4-BE49-F238E27FC236}">
              <a16:creationId xmlns:a16="http://schemas.microsoft.com/office/drawing/2014/main" xmlns="" id="{00000000-0008-0000-0100-0000CF000000}"/>
            </a:ext>
          </a:extLst>
        </xdr:cNvPr>
        <xdr:cNvSpPr txBox="1"/>
      </xdr:nvSpPr>
      <xdr:spPr>
        <a:xfrm>
          <a:off x="9281505" y="10178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71853</xdr:rowOff>
    </xdr:from>
    <xdr:ext cx="690189" cy="259045"/>
    <xdr:sp macro="" textlink="">
      <xdr:nvSpPr>
        <xdr:cNvPr id="208" name="n_2mainValue【橋りょう・トンネル】&#10;一人当たり有形固定資産（償却資産）額">
          <a:extLst>
            <a:ext uri="{FF2B5EF4-FFF2-40B4-BE49-F238E27FC236}">
              <a16:creationId xmlns:a16="http://schemas.microsoft.com/office/drawing/2014/main" xmlns="" id="{00000000-0008-0000-0100-0000D0000000}"/>
            </a:ext>
          </a:extLst>
        </xdr:cNvPr>
        <xdr:cNvSpPr txBox="1"/>
      </xdr:nvSpPr>
      <xdr:spPr>
        <a:xfrm>
          <a:off x="8405205" y="101874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00000000-0008-0000-01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xmlns="" id="{00000000-0008-0000-01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xmlns="" id="{00000000-0008-0000-01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4" name="【公営住宅】&#10;有形固定資産減価償却率最小値テキスト">
          <a:extLst>
            <a:ext uri="{FF2B5EF4-FFF2-40B4-BE49-F238E27FC236}">
              <a16:creationId xmlns:a16="http://schemas.microsoft.com/office/drawing/2014/main" xmlns="" id="{00000000-0008-0000-0100-0000EA00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xmlns="" id="{00000000-0008-0000-0100-0000EC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8" name="【公営住宅】&#10;有形固定資産減価償却率平均値テキスト">
          <a:extLst>
            <a:ext uri="{FF2B5EF4-FFF2-40B4-BE49-F238E27FC236}">
              <a16:creationId xmlns:a16="http://schemas.microsoft.com/office/drawing/2014/main" xmlns="" id="{00000000-0008-0000-0100-0000EE000000}"/>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1" name="フローチャート: 判断 240">
          <a:extLst>
            <a:ext uri="{FF2B5EF4-FFF2-40B4-BE49-F238E27FC236}">
              <a16:creationId xmlns:a16="http://schemas.microsoft.com/office/drawing/2014/main" xmlns="" id="{00000000-0008-0000-0100-0000F1000000}"/>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164464</xdr:rowOff>
    </xdr:from>
    <xdr:to>
      <xdr:col>20</xdr:col>
      <xdr:colOff>38100</xdr:colOff>
      <xdr:row>79</xdr:row>
      <xdr:rowOff>94614</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3746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57786</xdr:rowOff>
    </xdr:from>
    <xdr:to>
      <xdr:col>15</xdr:col>
      <xdr:colOff>101600</xdr:colOff>
      <xdr:row>79</xdr:row>
      <xdr:rowOff>159386</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79</xdr:row>
      <xdr:rowOff>108586</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2908300" y="135883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50" name="n_1aveValue【公営住宅】&#10;有形固定資産減価償却率">
          <a:extLst>
            <a:ext uri="{FF2B5EF4-FFF2-40B4-BE49-F238E27FC236}">
              <a16:creationId xmlns:a16="http://schemas.microsoft.com/office/drawing/2014/main" xmlns="" id="{00000000-0008-0000-0100-0000FA000000}"/>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51" name="n_2aveValue【公営住宅】&#10;有形固定資産減価償却率">
          <a:extLst>
            <a:ext uri="{FF2B5EF4-FFF2-40B4-BE49-F238E27FC236}">
              <a16:creationId xmlns:a16="http://schemas.microsoft.com/office/drawing/2014/main" xmlns="" id="{00000000-0008-0000-0100-0000FB000000}"/>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111141</xdr:rowOff>
    </xdr:from>
    <xdr:ext cx="405111" cy="259045"/>
    <xdr:sp macro="" textlink="">
      <xdr:nvSpPr>
        <xdr:cNvPr id="252" name="n_1mainValue【公営住宅】&#10;有形固定資産減価償却率">
          <a:extLst>
            <a:ext uri="{FF2B5EF4-FFF2-40B4-BE49-F238E27FC236}">
              <a16:creationId xmlns:a16="http://schemas.microsoft.com/office/drawing/2014/main" xmlns="" id="{00000000-0008-0000-0100-0000FC000000}"/>
            </a:ext>
          </a:extLst>
        </xdr:cNvPr>
        <xdr:cNvSpPr txBox="1"/>
      </xdr:nvSpPr>
      <xdr:spPr>
        <a:xfrm>
          <a:off x="3582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253" name="n_2mainValue【公営住宅】&#10;有形固定資産減価償却率">
          <a:extLst>
            <a:ext uri="{FF2B5EF4-FFF2-40B4-BE49-F238E27FC236}">
              <a16:creationId xmlns:a16="http://schemas.microsoft.com/office/drawing/2014/main" xmlns="" id="{00000000-0008-0000-0100-0000FD000000}"/>
            </a:ext>
          </a:extLst>
        </xdr:cNvPr>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xmlns="" id="{00000000-0008-0000-01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xmlns="" id="{00000000-0008-0000-01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xmlns="" id="{00000000-0008-0000-01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xmlns="" id="{00000000-0008-0000-01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8" name="【公営住宅】&#10;一人当たり面積最小値テキスト">
          <a:extLst>
            <a:ext uri="{FF2B5EF4-FFF2-40B4-BE49-F238E27FC236}">
              <a16:creationId xmlns:a16="http://schemas.microsoft.com/office/drawing/2014/main" xmlns="" id="{00000000-0008-0000-0100-000016010000}"/>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80" name="【公営住宅】&#10;一人当たり面積最大値テキスト">
          <a:extLst>
            <a:ext uri="{FF2B5EF4-FFF2-40B4-BE49-F238E27FC236}">
              <a16:creationId xmlns:a16="http://schemas.microsoft.com/office/drawing/2014/main" xmlns="" id="{00000000-0008-0000-0100-000018010000}"/>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2" name="【公営住宅】&#10;一人当たり面積平均値テキスト">
          <a:extLst>
            <a:ext uri="{FF2B5EF4-FFF2-40B4-BE49-F238E27FC236}">
              <a16:creationId xmlns:a16="http://schemas.microsoft.com/office/drawing/2014/main" xmlns="" id="{00000000-0008-0000-0100-00001A010000}"/>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3" name="フローチャート: 判断 282">
          <a:extLst>
            <a:ext uri="{FF2B5EF4-FFF2-40B4-BE49-F238E27FC236}">
              <a16:creationId xmlns:a16="http://schemas.microsoft.com/office/drawing/2014/main" xmlns="" id="{00000000-0008-0000-0100-00001B010000}"/>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4" name="フローチャート: 判断 283">
          <a:extLst>
            <a:ext uri="{FF2B5EF4-FFF2-40B4-BE49-F238E27FC236}">
              <a16:creationId xmlns:a16="http://schemas.microsoft.com/office/drawing/2014/main" xmlns="" id="{00000000-0008-0000-0100-00001C010000}"/>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5" name="フローチャート: 判断 284">
          <a:extLst>
            <a:ext uri="{FF2B5EF4-FFF2-40B4-BE49-F238E27FC236}">
              <a16:creationId xmlns:a16="http://schemas.microsoft.com/office/drawing/2014/main" xmlns="" id="{00000000-0008-0000-0100-00001D010000}"/>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166370</xdr:rowOff>
    </xdr:from>
    <xdr:to>
      <xdr:col>50</xdr:col>
      <xdr:colOff>165100</xdr:colOff>
      <xdr:row>82</xdr:row>
      <xdr:rowOff>96520</xdr:rowOff>
    </xdr:to>
    <xdr:sp macro="" textlink="">
      <xdr:nvSpPr>
        <xdr:cNvPr id="291" name="楕円 290">
          <a:extLst>
            <a:ext uri="{FF2B5EF4-FFF2-40B4-BE49-F238E27FC236}">
              <a16:creationId xmlns:a16="http://schemas.microsoft.com/office/drawing/2014/main" xmlns="" id="{00000000-0008-0000-0100-000023010000}"/>
            </a:ext>
          </a:extLst>
        </xdr:cNvPr>
        <xdr:cNvSpPr/>
      </xdr:nvSpPr>
      <xdr:spPr>
        <a:xfrm>
          <a:off x="9588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33401</xdr:rowOff>
    </xdr:from>
    <xdr:to>
      <xdr:col>46</xdr:col>
      <xdr:colOff>38100</xdr:colOff>
      <xdr:row>82</xdr:row>
      <xdr:rowOff>135001</xdr:rowOff>
    </xdr:to>
    <xdr:sp macro="" textlink="">
      <xdr:nvSpPr>
        <xdr:cNvPr id="292" name="楕円 291">
          <a:extLst>
            <a:ext uri="{FF2B5EF4-FFF2-40B4-BE49-F238E27FC236}">
              <a16:creationId xmlns:a16="http://schemas.microsoft.com/office/drawing/2014/main" xmlns="" id="{00000000-0008-0000-0100-000024010000}"/>
            </a:ext>
          </a:extLst>
        </xdr:cNvPr>
        <xdr:cNvSpPr/>
      </xdr:nvSpPr>
      <xdr:spPr>
        <a:xfrm>
          <a:off x="8699500" y="140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45720</xdr:rowOff>
    </xdr:from>
    <xdr:to>
      <xdr:col>50</xdr:col>
      <xdr:colOff>114300</xdr:colOff>
      <xdr:row>82</xdr:row>
      <xdr:rowOff>84201</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flipV="1">
          <a:off x="8750300" y="1410462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4" name="n_1aveValue【公営住宅】&#10;一人当たり面積">
          <a:extLst>
            <a:ext uri="{FF2B5EF4-FFF2-40B4-BE49-F238E27FC236}">
              <a16:creationId xmlns:a16="http://schemas.microsoft.com/office/drawing/2014/main" xmlns="" id="{00000000-0008-0000-0100-000026010000}"/>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295" name="n_2aveValue【公営住宅】&#10;一人当たり面積">
          <a:extLst>
            <a:ext uri="{FF2B5EF4-FFF2-40B4-BE49-F238E27FC236}">
              <a16:creationId xmlns:a16="http://schemas.microsoft.com/office/drawing/2014/main" xmlns="" id="{00000000-0008-0000-0100-000027010000}"/>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113047</xdr:rowOff>
    </xdr:from>
    <xdr:ext cx="469744" cy="259045"/>
    <xdr:sp macro="" textlink="">
      <xdr:nvSpPr>
        <xdr:cNvPr id="296" name="n_1mainValue【公営住宅】&#10;一人当たり面積">
          <a:extLst>
            <a:ext uri="{FF2B5EF4-FFF2-40B4-BE49-F238E27FC236}">
              <a16:creationId xmlns:a16="http://schemas.microsoft.com/office/drawing/2014/main" xmlns="" id="{00000000-0008-0000-0100-000028010000}"/>
            </a:ext>
          </a:extLst>
        </xdr:cNvPr>
        <xdr:cNvSpPr txBox="1"/>
      </xdr:nvSpPr>
      <xdr:spPr>
        <a:xfrm>
          <a:off x="9391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151528</xdr:rowOff>
    </xdr:from>
    <xdr:ext cx="469744" cy="259045"/>
    <xdr:sp macro="" textlink="">
      <xdr:nvSpPr>
        <xdr:cNvPr id="297" name="n_2mainValue【公営住宅】&#10;一人当たり面積">
          <a:extLst>
            <a:ext uri="{FF2B5EF4-FFF2-40B4-BE49-F238E27FC236}">
              <a16:creationId xmlns:a16="http://schemas.microsoft.com/office/drawing/2014/main" xmlns="" id="{00000000-0008-0000-0100-000029010000}"/>
            </a:ext>
          </a:extLst>
        </xdr:cNvPr>
        <xdr:cNvSpPr txBox="1"/>
      </xdr:nvSpPr>
      <xdr:spPr>
        <a:xfrm>
          <a:off x="851542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xmlns="" id="{00000000-0008-0000-0100-00003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xmlns="" id="{00000000-0008-0000-0100-00003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xmlns="" id="{00000000-0008-0000-0100-00003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xmlns="" id="{00000000-0008-0000-0100-00003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a:extLst>
            <a:ext uri="{FF2B5EF4-FFF2-40B4-BE49-F238E27FC236}">
              <a16:creationId xmlns:a16="http://schemas.microsoft.com/office/drawing/2014/main" xmlns="" id="{00000000-0008-0000-0100-00004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xmlns="" id="{00000000-0008-0000-01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40" name="【認定こども園・幼稚園・保育所】&#10;有形固定資産減価償却率最小値テキスト">
          <a:extLst>
            <a:ext uri="{FF2B5EF4-FFF2-40B4-BE49-F238E27FC236}">
              <a16:creationId xmlns:a16="http://schemas.microsoft.com/office/drawing/2014/main" xmlns="" id="{00000000-0008-0000-0100-000054010000}"/>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xmlns="" id="{00000000-0008-0000-0100-00005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xmlns="" id="{00000000-0008-0000-0100-00005801000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5" name="フローチャート: 判断 344">
          <a:extLst>
            <a:ext uri="{FF2B5EF4-FFF2-40B4-BE49-F238E27FC236}">
              <a16:creationId xmlns:a16="http://schemas.microsoft.com/office/drawing/2014/main" xmlns="" id="{00000000-0008-0000-0100-000059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6" name="フローチャート: 判断 345">
          <a:extLst>
            <a:ext uri="{FF2B5EF4-FFF2-40B4-BE49-F238E27FC236}">
              <a16:creationId xmlns:a16="http://schemas.microsoft.com/office/drawing/2014/main" xmlns="" id="{00000000-0008-0000-0100-00005A010000}"/>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7" name="フローチャート: 判断 346">
          <a:extLst>
            <a:ext uri="{FF2B5EF4-FFF2-40B4-BE49-F238E27FC236}">
              <a16:creationId xmlns:a16="http://schemas.microsoft.com/office/drawing/2014/main" xmlns="" id="{00000000-0008-0000-0100-00005B010000}"/>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353" name="楕円 352">
          <a:extLst>
            <a:ext uri="{FF2B5EF4-FFF2-40B4-BE49-F238E27FC236}">
              <a16:creationId xmlns:a16="http://schemas.microsoft.com/office/drawing/2014/main" xmlns="" id="{00000000-0008-0000-0100-000061010000}"/>
            </a:ext>
          </a:extLst>
        </xdr:cNvPr>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116840</xdr:rowOff>
    </xdr:from>
    <xdr:to>
      <xdr:col>76</xdr:col>
      <xdr:colOff>165100</xdr:colOff>
      <xdr:row>39</xdr:row>
      <xdr:rowOff>46990</xdr:rowOff>
    </xdr:to>
    <xdr:sp macro="" textlink="">
      <xdr:nvSpPr>
        <xdr:cNvPr id="354" name="楕円 353">
          <a:extLst>
            <a:ext uri="{FF2B5EF4-FFF2-40B4-BE49-F238E27FC236}">
              <a16:creationId xmlns:a16="http://schemas.microsoft.com/office/drawing/2014/main" xmlns="" id="{00000000-0008-0000-0100-000062010000}"/>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131717</xdr:rowOff>
    </xdr:from>
    <xdr:to>
      <xdr:col>81</xdr:col>
      <xdr:colOff>50800</xdr:colOff>
      <xdr:row>38</xdr:row>
      <xdr:rowOff>167640</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flipV="1">
          <a:off x="14592300" y="664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56" name="n_1aveValue【認定こども園・幼稚園・保育所】&#10;有形固定資産減価償却率">
          <a:extLst>
            <a:ext uri="{FF2B5EF4-FFF2-40B4-BE49-F238E27FC236}">
              <a16:creationId xmlns:a16="http://schemas.microsoft.com/office/drawing/2014/main" xmlns="" id="{00000000-0008-0000-0100-000064010000}"/>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7" name="n_2aveValue【認定こども園・幼稚園・保育所】&#10;有形固定資産減価償却率">
          <a:extLst>
            <a:ext uri="{FF2B5EF4-FFF2-40B4-BE49-F238E27FC236}">
              <a16:creationId xmlns:a16="http://schemas.microsoft.com/office/drawing/2014/main" xmlns="" id="{00000000-0008-0000-0100-000065010000}"/>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358" name="n_1mainValue【認定こども園・幼稚園・保育所】&#10;有形固定資産減価償却率">
          <a:extLst>
            <a:ext uri="{FF2B5EF4-FFF2-40B4-BE49-F238E27FC236}">
              <a16:creationId xmlns:a16="http://schemas.microsoft.com/office/drawing/2014/main" xmlns="" id="{00000000-0008-0000-0100-000066010000}"/>
            </a:ext>
          </a:extLst>
        </xdr:cNvPr>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359" name="n_2mainValue【認定こども園・幼稚園・保育所】&#10;有形固定資産減価償却率">
          <a:extLst>
            <a:ext uri="{FF2B5EF4-FFF2-40B4-BE49-F238E27FC236}">
              <a16:creationId xmlns:a16="http://schemas.microsoft.com/office/drawing/2014/main" xmlns="" id="{00000000-0008-0000-0100-000067010000}"/>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xmlns="" id="{00000000-0008-0000-01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xmlns="" id="{00000000-0008-0000-01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a:extLst>
            <a:ext uri="{FF2B5EF4-FFF2-40B4-BE49-F238E27FC236}">
              <a16:creationId xmlns:a16="http://schemas.microsoft.com/office/drawing/2014/main" xmlns="" id="{00000000-0008-0000-0100-00007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a:extLst>
            <a:ext uri="{FF2B5EF4-FFF2-40B4-BE49-F238E27FC236}">
              <a16:creationId xmlns:a16="http://schemas.microsoft.com/office/drawing/2014/main" xmlns="" id="{00000000-0008-0000-0100-00007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a:extLst>
            <a:ext uri="{FF2B5EF4-FFF2-40B4-BE49-F238E27FC236}">
              <a16:creationId xmlns:a16="http://schemas.microsoft.com/office/drawing/2014/main" xmlns="" id="{00000000-0008-0000-0100-00007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a:extLst>
            <a:ext uri="{FF2B5EF4-FFF2-40B4-BE49-F238E27FC236}">
              <a16:creationId xmlns:a16="http://schemas.microsoft.com/office/drawing/2014/main" xmlns="" id="{00000000-0008-0000-0100-00007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a:extLst>
            <a:ext uri="{FF2B5EF4-FFF2-40B4-BE49-F238E27FC236}">
              <a16:creationId xmlns:a16="http://schemas.microsoft.com/office/drawing/2014/main" xmlns="" id="{00000000-0008-0000-0100-00007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a:extLst>
            <a:ext uri="{FF2B5EF4-FFF2-40B4-BE49-F238E27FC236}">
              <a16:creationId xmlns:a16="http://schemas.microsoft.com/office/drawing/2014/main" xmlns="" id="{00000000-0008-0000-0100-00007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xmlns="" id="{00000000-0008-0000-0100-00007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xmlns="" id="{00000000-0008-0000-0100-00007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xmlns="" id="{00000000-0008-0000-0100-000080010000}"/>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xmlns="" id="{00000000-0008-0000-0100-000082010000}"/>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xmlns="" id="{00000000-0008-0000-0100-000084010000}"/>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9" name="フローチャート: 判断 388">
          <a:extLst>
            <a:ext uri="{FF2B5EF4-FFF2-40B4-BE49-F238E27FC236}">
              <a16:creationId xmlns:a16="http://schemas.microsoft.com/office/drawing/2014/main" xmlns="" id="{00000000-0008-0000-0100-000085010000}"/>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90" name="フローチャート: 判断 389">
          <a:extLst>
            <a:ext uri="{FF2B5EF4-FFF2-40B4-BE49-F238E27FC236}">
              <a16:creationId xmlns:a16="http://schemas.microsoft.com/office/drawing/2014/main" xmlns="" id="{00000000-0008-0000-0100-000086010000}"/>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91" name="フローチャート: 判断 390">
          <a:extLst>
            <a:ext uri="{FF2B5EF4-FFF2-40B4-BE49-F238E27FC236}">
              <a16:creationId xmlns:a16="http://schemas.microsoft.com/office/drawing/2014/main" xmlns="" id="{00000000-0008-0000-0100-000087010000}"/>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162941</xdr:rowOff>
    </xdr:from>
    <xdr:to>
      <xdr:col>112</xdr:col>
      <xdr:colOff>38100</xdr:colOff>
      <xdr:row>41</xdr:row>
      <xdr:rowOff>93091</xdr:rowOff>
    </xdr:to>
    <xdr:sp macro="" textlink="">
      <xdr:nvSpPr>
        <xdr:cNvPr id="397" name="楕円 396">
          <a:extLst>
            <a:ext uri="{FF2B5EF4-FFF2-40B4-BE49-F238E27FC236}">
              <a16:creationId xmlns:a16="http://schemas.microsoft.com/office/drawing/2014/main" xmlns="" id="{00000000-0008-0000-0100-00008D010000}"/>
            </a:ext>
          </a:extLst>
        </xdr:cNvPr>
        <xdr:cNvSpPr/>
      </xdr:nvSpPr>
      <xdr:spPr>
        <a:xfrm>
          <a:off x="21272500" y="70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165227</xdr:rowOff>
    </xdr:from>
    <xdr:to>
      <xdr:col>107</xdr:col>
      <xdr:colOff>101600</xdr:colOff>
      <xdr:row>41</xdr:row>
      <xdr:rowOff>95377</xdr:rowOff>
    </xdr:to>
    <xdr:sp macro="" textlink="">
      <xdr:nvSpPr>
        <xdr:cNvPr id="398" name="楕円 397">
          <a:extLst>
            <a:ext uri="{FF2B5EF4-FFF2-40B4-BE49-F238E27FC236}">
              <a16:creationId xmlns:a16="http://schemas.microsoft.com/office/drawing/2014/main" xmlns="" id="{00000000-0008-0000-0100-00008E010000}"/>
            </a:ext>
          </a:extLst>
        </xdr:cNvPr>
        <xdr:cNvSpPr/>
      </xdr:nvSpPr>
      <xdr:spPr>
        <a:xfrm>
          <a:off x="20383500" y="70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42291</xdr:rowOff>
    </xdr:from>
    <xdr:to>
      <xdr:col>111</xdr:col>
      <xdr:colOff>177800</xdr:colOff>
      <xdr:row>41</xdr:row>
      <xdr:rowOff>44577</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flipV="1">
          <a:off x="20434300" y="707174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xmlns="" id="{00000000-0008-0000-0100-000090010000}"/>
            </a:ext>
          </a:extLst>
        </xdr:cNvPr>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xmlns="" id="{00000000-0008-0000-0100-000091010000}"/>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109618</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xmlns="" id="{00000000-0008-0000-0100-000092010000}"/>
            </a:ext>
          </a:extLst>
        </xdr:cNvPr>
        <xdr:cNvSpPr txBox="1"/>
      </xdr:nvSpPr>
      <xdr:spPr>
        <a:xfrm>
          <a:off x="21075727" y="67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86504</xdr:rowOff>
    </xdr:from>
    <xdr:ext cx="469744" cy="259045"/>
    <xdr:sp macro="" textlink="">
      <xdr:nvSpPr>
        <xdr:cNvPr id="403" name="n_2mainValue【認定こども園・幼稚園・保育所】&#10;一人当たり面積">
          <a:extLst>
            <a:ext uri="{FF2B5EF4-FFF2-40B4-BE49-F238E27FC236}">
              <a16:creationId xmlns:a16="http://schemas.microsoft.com/office/drawing/2014/main" xmlns="" id="{00000000-0008-0000-0100-000093010000}"/>
            </a:ext>
          </a:extLst>
        </xdr:cNvPr>
        <xdr:cNvSpPr txBox="1"/>
      </xdr:nvSpPr>
      <xdr:spPr>
        <a:xfrm>
          <a:off x="20199427" y="71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xmlns="" id="{00000000-0008-0000-01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30" name="【学校施設】&#10;有形固定資産減価償却率最小値テキスト">
          <a:extLst>
            <a:ext uri="{FF2B5EF4-FFF2-40B4-BE49-F238E27FC236}">
              <a16:creationId xmlns:a16="http://schemas.microsoft.com/office/drawing/2014/main" xmlns="" id="{00000000-0008-0000-0100-0000AE010000}"/>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2" name="【学校施設】&#10;有形固定資産減価償却率最大値テキスト">
          <a:extLst>
            <a:ext uri="{FF2B5EF4-FFF2-40B4-BE49-F238E27FC236}">
              <a16:creationId xmlns:a16="http://schemas.microsoft.com/office/drawing/2014/main" xmlns="" id="{00000000-0008-0000-0100-0000B001000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4" name="【学校施設】&#10;有形固定資産減価償却率平均値テキスト">
          <a:extLst>
            <a:ext uri="{FF2B5EF4-FFF2-40B4-BE49-F238E27FC236}">
              <a16:creationId xmlns:a16="http://schemas.microsoft.com/office/drawing/2014/main" xmlns="" id="{00000000-0008-0000-0100-0000B2010000}"/>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5" name="フローチャート: 判断 434">
          <a:extLst>
            <a:ext uri="{FF2B5EF4-FFF2-40B4-BE49-F238E27FC236}">
              <a16:creationId xmlns:a16="http://schemas.microsoft.com/office/drawing/2014/main" xmlns="" id="{00000000-0008-0000-0100-0000B301000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6" name="フローチャート: 判断 435">
          <a:extLst>
            <a:ext uri="{FF2B5EF4-FFF2-40B4-BE49-F238E27FC236}">
              <a16:creationId xmlns:a16="http://schemas.microsoft.com/office/drawing/2014/main" xmlns="" id="{00000000-0008-0000-0100-0000B4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7" name="フローチャート: 判断 436">
          <a:extLst>
            <a:ext uri="{FF2B5EF4-FFF2-40B4-BE49-F238E27FC236}">
              <a16:creationId xmlns:a16="http://schemas.microsoft.com/office/drawing/2014/main" xmlns="" id="{00000000-0008-0000-0100-0000B5010000}"/>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1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4717</xdr:rowOff>
    </xdr:from>
    <xdr:to>
      <xdr:col>81</xdr:col>
      <xdr:colOff>101600</xdr:colOff>
      <xdr:row>57</xdr:row>
      <xdr:rowOff>106317</xdr:rowOff>
    </xdr:to>
    <xdr:sp macro="" textlink="">
      <xdr:nvSpPr>
        <xdr:cNvPr id="443" name="楕円 442">
          <a:extLst>
            <a:ext uri="{FF2B5EF4-FFF2-40B4-BE49-F238E27FC236}">
              <a16:creationId xmlns:a16="http://schemas.microsoft.com/office/drawing/2014/main" xmlns="" id="{00000000-0008-0000-0100-0000BB010000}"/>
            </a:ext>
          </a:extLst>
        </xdr:cNvPr>
        <xdr:cNvSpPr/>
      </xdr:nvSpPr>
      <xdr:spPr>
        <a:xfrm>
          <a:off x="15430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169635</xdr:rowOff>
    </xdr:from>
    <xdr:to>
      <xdr:col>76</xdr:col>
      <xdr:colOff>165100</xdr:colOff>
      <xdr:row>58</xdr:row>
      <xdr:rowOff>99785</xdr:rowOff>
    </xdr:to>
    <xdr:sp macro="" textlink="">
      <xdr:nvSpPr>
        <xdr:cNvPr id="444" name="楕円 443">
          <a:extLst>
            <a:ext uri="{FF2B5EF4-FFF2-40B4-BE49-F238E27FC236}">
              <a16:creationId xmlns:a16="http://schemas.microsoft.com/office/drawing/2014/main" xmlns="" id="{00000000-0008-0000-0100-0000BC010000}"/>
            </a:ext>
          </a:extLst>
        </xdr:cNvPr>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55517</xdr:rowOff>
    </xdr:from>
    <xdr:to>
      <xdr:col>81</xdr:col>
      <xdr:colOff>50800</xdr:colOff>
      <xdr:row>58</xdr:row>
      <xdr:rowOff>48985</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flipV="1">
          <a:off x="14592300" y="9828167"/>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6" name="n_1aveValue【学校施設】&#10;有形固定資産減価償却率">
          <a:extLst>
            <a:ext uri="{FF2B5EF4-FFF2-40B4-BE49-F238E27FC236}">
              <a16:creationId xmlns:a16="http://schemas.microsoft.com/office/drawing/2014/main" xmlns="" id="{00000000-0008-0000-0100-0000BE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47" name="n_2aveValue【学校施設】&#10;有形固定資産減価償却率">
          <a:extLst>
            <a:ext uri="{FF2B5EF4-FFF2-40B4-BE49-F238E27FC236}">
              <a16:creationId xmlns:a16="http://schemas.microsoft.com/office/drawing/2014/main" xmlns="" id="{00000000-0008-0000-0100-0000BF010000}"/>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122844</xdr:rowOff>
    </xdr:from>
    <xdr:ext cx="405111" cy="259045"/>
    <xdr:sp macro="" textlink="">
      <xdr:nvSpPr>
        <xdr:cNvPr id="448" name="n_1mainValue【学校施設】&#10;有形固定資産減価償却率">
          <a:extLst>
            <a:ext uri="{FF2B5EF4-FFF2-40B4-BE49-F238E27FC236}">
              <a16:creationId xmlns:a16="http://schemas.microsoft.com/office/drawing/2014/main" xmlns="" id="{00000000-0008-0000-0100-0000C0010000}"/>
            </a:ext>
          </a:extLst>
        </xdr:cNvPr>
        <xdr:cNvSpPr txBox="1"/>
      </xdr:nvSpPr>
      <xdr:spPr>
        <a:xfrm>
          <a:off x="15266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449" name="n_2mainValue【学校施設】&#10;有形固定資産減価償却率">
          <a:extLst>
            <a:ext uri="{FF2B5EF4-FFF2-40B4-BE49-F238E27FC236}">
              <a16:creationId xmlns:a16="http://schemas.microsoft.com/office/drawing/2014/main" xmlns="" id="{00000000-0008-0000-0100-0000C1010000}"/>
            </a:ext>
          </a:extLst>
        </xdr:cNvPr>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xmlns="" id="{00000000-0008-0000-0100-0000D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xmlns="" id="{00000000-0008-0000-0100-0000D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xmlns="" id="{00000000-0008-0000-0100-0000D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6" name="【学校施設】&#10;一人当たり面積最小値テキスト">
          <a:extLst>
            <a:ext uri="{FF2B5EF4-FFF2-40B4-BE49-F238E27FC236}">
              <a16:creationId xmlns:a16="http://schemas.microsoft.com/office/drawing/2014/main" xmlns="" id="{00000000-0008-0000-0100-0000DC010000}"/>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8" name="【学校施設】&#10;一人当たり面積最大値テキスト">
          <a:extLst>
            <a:ext uri="{FF2B5EF4-FFF2-40B4-BE49-F238E27FC236}">
              <a16:creationId xmlns:a16="http://schemas.microsoft.com/office/drawing/2014/main" xmlns="" id="{00000000-0008-0000-0100-0000DE0100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80" name="【学校施設】&#10;一人当たり面積平均値テキスト">
          <a:extLst>
            <a:ext uri="{FF2B5EF4-FFF2-40B4-BE49-F238E27FC236}">
              <a16:creationId xmlns:a16="http://schemas.microsoft.com/office/drawing/2014/main" xmlns="" id="{00000000-0008-0000-0100-0000E0010000}"/>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81" name="フローチャート: 判断 480">
          <a:extLst>
            <a:ext uri="{FF2B5EF4-FFF2-40B4-BE49-F238E27FC236}">
              <a16:creationId xmlns:a16="http://schemas.microsoft.com/office/drawing/2014/main" xmlns="" id="{00000000-0008-0000-0100-0000E1010000}"/>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2105</xdr:rowOff>
    </xdr:from>
    <xdr:to>
      <xdr:col>112</xdr:col>
      <xdr:colOff>38100</xdr:colOff>
      <xdr:row>59</xdr:row>
      <xdr:rowOff>103705</xdr:rowOff>
    </xdr:to>
    <xdr:sp macro="" textlink="">
      <xdr:nvSpPr>
        <xdr:cNvPr id="489" name="楕円 488">
          <a:extLst>
            <a:ext uri="{FF2B5EF4-FFF2-40B4-BE49-F238E27FC236}">
              <a16:creationId xmlns:a16="http://schemas.microsoft.com/office/drawing/2014/main" xmlns="" id="{00000000-0008-0000-0100-0000E9010000}"/>
            </a:ext>
          </a:extLst>
        </xdr:cNvPr>
        <xdr:cNvSpPr/>
      </xdr:nvSpPr>
      <xdr:spPr>
        <a:xfrm>
          <a:off x="21272500" y="101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154069</xdr:rowOff>
    </xdr:from>
    <xdr:to>
      <xdr:col>107</xdr:col>
      <xdr:colOff>101600</xdr:colOff>
      <xdr:row>60</xdr:row>
      <xdr:rowOff>84219</xdr:rowOff>
    </xdr:to>
    <xdr:sp macro="" textlink="">
      <xdr:nvSpPr>
        <xdr:cNvPr id="490" name="楕円 489">
          <a:extLst>
            <a:ext uri="{FF2B5EF4-FFF2-40B4-BE49-F238E27FC236}">
              <a16:creationId xmlns:a16="http://schemas.microsoft.com/office/drawing/2014/main" xmlns="" id="{00000000-0008-0000-0100-0000EA010000}"/>
            </a:ext>
          </a:extLst>
        </xdr:cNvPr>
        <xdr:cNvSpPr/>
      </xdr:nvSpPr>
      <xdr:spPr>
        <a:xfrm>
          <a:off x="20383500" y="102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52905</xdr:rowOff>
    </xdr:from>
    <xdr:to>
      <xdr:col>111</xdr:col>
      <xdr:colOff>177800</xdr:colOff>
      <xdr:row>60</xdr:row>
      <xdr:rowOff>33419</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flipV="1">
          <a:off x="20434300" y="10168455"/>
          <a:ext cx="889000" cy="15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2" name="n_1aveValue【学校施設】&#10;一人当たり面積">
          <a:extLst>
            <a:ext uri="{FF2B5EF4-FFF2-40B4-BE49-F238E27FC236}">
              <a16:creationId xmlns:a16="http://schemas.microsoft.com/office/drawing/2014/main" xmlns="" id="{00000000-0008-0000-0100-0000EC010000}"/>
            </a:ext>
          </a:extLst>
        </xdr:cNvPr>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493" name="n_2aveValue【学校施設】&#10;一人当たり面積">
          <a:extLst>
            <a:ext uri="{FF2B5EF4-FFF2-40B4-BE49-F238E27FC236}">
              <a16:creationId xmlns:a16="http://schemas.microsoft.com/office/drawing/2014/main" xmlns="" id="{00000000-0008-0000-0100-0000ED010000}"/>
            </a:ext>
          </a:extLst>
        </xdr:cNvPr>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120232</xdr:rowOff>
    </xdr:from>
    <xdr:ext cx="469744" cy="259045"/>
    <xdr:sp macro="" textlink="">
      <xdr:nvSpPr>
        <xdr:cNvPr id="494" name="n_1mainValue【学校施設】&#10;一人当たり面積">
          <a:extLst>
            <a:ext uri="{FF2B5EF4-FFF2-40B4-BE49-F238E27FC236}">
              <a16:creationId xmlns:a16="http://schemas.microsoft.com/office/drawing/2014/main" xmlns="" id="{00000000-0008-0000-0100-0000EE010000}"/>
            </a:ext>
          </a:extLst>
        </xdr:cNvPr>
        <xdr:cNvSpPr txBox="1"/>
      </xdr:nvSpPr>
      <xdr:spPr>
        <a:xfrm>
          <a:off x="21075727" y="989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100746</xdr:rowOff>
    </xdr:from>
    <xdr:ext cx="469744" cy="259045"/>
    <xdr:sp macro="" textlink="">
      <xdr:nvSpPr>
        <xdr:cNvPr id="495" name="n_2mainValue【学校施設】&#10;一人当たり面積">
          <a:extLst>
            <a:ext uri="{FF2B5EF4-FFF2-40B4-BE49-F238E27FC236}">
              <a16:creationId xmlns:a16="http://schemas.microsoft.com/office/drawing/2014/main" xmlns="" id="{00000000-0008-0000-0100-0000EF010000}"/>
            </a:ext>
          </a:extLst>
        </xdr:cNvPr>
        <xdr:cNvSpPr txBox="1"/>
      </xdr:nvSpPr>
      <xdr:spPr>
        <a:xfrm>
          <a:off x="20199427" y="1004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xmlns="" id="{00000000-0008-0000-0100-0000F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xmlns="" id="{00000000-0008-0000-0100-0000F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xmlns="" id="{00000000-0008-0000-0100-0000F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xmlns="" id="{00000000-0008-0000-0100-0000F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xmlns="" id="{00000000-0008-0000-0100-00000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などの老朽化が激しく、有形固定資産減価償却率としては、高く推移している。それに対し、トンネル・橋梁や道路などの新設工事が近年増加しており、有形固定資産減価償却率としては、低くなる。一人あたり面積や延長等においても、必要最低限の施設に対し、人口が少ないためかなり高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88" name="楕円 87">
          <a:extLst>
            <a:ext uri="{FF2B5EF4-FFF2-40B4-BE49-F238E27FC236}">
              <a16:creationId xmlns:a16="http://schemas.microsoft.com/office/drawing/2014/main" xmlns="" id="{00000000-0008-0000-0200-000058000000}"/>
            </a:ext>
          </a:extLst>
        </xdr:cNvPr>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135907</xdr:rowOff>
    </xdr:from>
    <xdr:ext cx="405111" cy="259045"/>
    <xdr:sp macro="" textlink="">
      <xdr:nvSpPr>
        <xdr:cNvPr id="89" name="n_1mainValue【体育館・プール】&#10;有形固定資産減価償却率">
          <a:extLst>
            <a:ext uri="{FF2B5EF4-FFF2-40B4-BE49-F238E27FC236}">
              <a16:creationId xmlns:a16="http://schemas.microsoft.com/office/drawing/2014/main" xmlns="" id="{00000000-0008-0000-0200-000059000000}"/>
            </a:ext>
          </a:extLst>
        </xdr:cNvPr>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xmlns="" id="{00000000-0008-0000-02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4" name="【体育館・プール】&#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6" name="【体育館・プール】&#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18" name="【体育館・プール】&#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1" name="n_1aveValue【体育館・プール】&#10;一人当たり面積">
          <a:extLst>
            <a:ext uri="{FF2B5EF4-FFF2-40B4-BE49-F238E27FC236}">
              <a16:creationId xmlns:a16="http://schemas.microsoft.com/office/drawing/2014/main" xmlns="" id="{00000000-0008-0000-0200-000079000000}"/>
            </a:ext>
          </a:extLst>
        </xdr:cNvPr>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3" name="n_2aveValue【体育館・プール】&#10;一人当たり面積">
          <a:extLst>
            <a:ext uri="{FF2B5EF4-FFF2-40B4-BE49-F238E27FC236}">
              <a16:creationId xmlns:a16="http://schemas.microsoft.com/office/drawing/2014/main" xmlns="" id="{00000000-0008-0000-0200-00007B000000}"/>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35687</xdr:rowOff>
    </xdr:from>
    <xdr:to>
      <xdr:col>50</xdr:col>
      <xdr:colOff>165100</xdr:colOff>
      <xdr:row>60</xdr:row>
      <xdr:rowOff>137287</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9588500" y="103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153814</xdr:rowOff>
    </xdr:from>
    <xdr:ext cx="469744" cy="259045"/>
    <xdr:sp macro="" textlink="">
      <xdr:nvSpPr>
        <xdr:cNvPr id="130" name="n_1mainValue【体育館・プール】&#10;一人当たり面積">
          <a:extLst>
            <a:ext uri="{FF2B5EF4-FFF2-40B4-BE49-F238E27FC236}">
              <a16:creationId xmlns:a16="http://schemas.microsoft.com/office/drawing/2014/main" xmlns="" id="{00000000-0008-0000-0200-000082000000}"/>
            </a:ext>
          </a:extLst>
        </xdr:cNvPr>
        <xdr:cNvSpPr txBox="1"/>
      </xdr:nvSpPr>
      <xdr:spPr>
        <a:xfrm>
          <a:off x="9391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a:extLst>
            <a:ext uri="{FF2B5EF4-FFF2-40B4-BE49-F238E27FC236}">
              <a16:creationId xmlns:a16="http://schemas.microsoft.com/office/drawing/2014/main" xmlns="" id="{00000000-0008-0000-0200-00009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a:extLst>
            <a:ext uri="{FF2B5EF4-FFF2-40B4-BE49-F238E27FC236}">
              <a16:creationId xmlns:a16="http://schemas.microsoft.com/office/drawing/2014/main" xmlns="" id="{00000000-0008-0000-0200-00009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55" name="【福祉施設】&#10;有形固定資産減価償却率最小値テキスト">
          <a:extLst>
            <a:ext uri="{FF2B5EF4-FFF2-40B4-BE49-F238E27FC236}">
              <a16:creationId xmlns:a16="http://schemas.microsoft.com/office/drawing/2014/main" xmlns="" id="{00000000-0008-0000-0200-00009B000000}"/>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57" name="【福祉施設】&#10;有形固定資産減価償却率最大値テキスト">
          <a:extLst>
            <a:ext uri="{FF2B5EF4-FFF2-40B4-BE49-F238E27FC236}">
              <a16:creationId xmlns:a16="http://schemas.microsoft.com/office/drawing/2014/main" xmlns="" id="{00000000-0008-0000-0200-00009D000000}"/>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59" name="【福祉施設】&#10;有形固定資産減価償却率平均値テキスト">
          <a:extLst>
            <a:ext uri="{FF2B5EF4-FFF2-40B4-BE49-F238E27FC236}">
              <a16:creationId xmlns:a16="http://schemas.microsoft.com/office/drawing/2014/main" xmlns="" id="{00000000-0008-0000-0200-00009F00000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0" name="フローチャート: 判断 159">
          <a:extLst>
            <a:ext uri="{FF2B5EF4-FFF2-40B4-BE49-F238E27FC236}">
              <a16:creationId xmlns:a16="http://schemas.microsoft.com/office/drawing/2014/main" xmlns="" id="{00000000-0008-0000-0200-0000A0000000}"/>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1" name="フローチャート: 判断 160">
          <a:extLst>
            <a:ext uri="{FF2B5EF4-FFF2-40B4-BE49-F238E27FC236}">
              <a16:creationId xmlns:a16="http://schemas.microsoft.com/office/drawing/2014/main" xmlns="" id="{00000000-0008-0000-0200-0000A100000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2" name="n_1aveValue【福祉施設】&#10;有形固定資産減価償却率">
          <a:extLst>
            <a:ext uri="{FF2B5EF4-FFF2-40B4-BE49-F238E27FC236}">
              <a16:creationId xmlns:a16="http://schemas.microsoft.com/office/drawing/2014/main" xmlns="" id="{00000000-0008-0000-0200-0000A2000000}"/>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3" name="フローチャート: 判断 162">
          <a:extLst>
            <a:ext uri="{FF2B5EF4-FFF2-40B4-BE49-F238E27FC236}">
              <a16:creationId xmlns:a16="http://schemas.microsoft.com/office/drawing/2014/main" xmlns="" id="{00000000-0008-0000-0200-0000A300000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64" name="n_2aveValue【福祉施設】&#10;有形固定資産減価償却率">
          <a:extLst>
            <a:ext uri="{FF2B5EF4-FFF2-40B4-BE49-F238E27FC236}">
              <a16:creationId xmlns:a16="http://schemas.microsoft.com/office/drawing/2014/main" xmlns="" id="{00000000-0008-0000-0200-0000A4000000}"/>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170" name="楕円 169">
          <a:extLst>
            <a:ext uri="{FF2B5EF4-FFF2-40B4-BE49-F238E27FC236}">
              <a16:creationId xmlns:a16="http://schemas.microsoft.com/office/drawing/2014/main" xmlns="" id="{00000000-0008-0000-0200-0000AA000000}"/>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171" name="楕円 170">
          <a:extLst>
            <a:ext uri="{FF2B5EF4-FFF2-40B4-BE49-F238E27FC236}">
              <a16:creationId xmlns:a16="http://schemas.microsoft.com/office/drawing/2014/main" xmlns="" id="{00000000-0008-0000-0200-0000AB000000}"/>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flipV="1">
          <a:off x="2908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173" name="n_1mainValue【福祉施設】&#10;有形固定資産減価償却率">
          <a:extLst>
            <a:ext uri="{FF2B5EF4-FFF2-40B4-BE49-F238E27FC236}">
              <a16:creationId xmlns:a16="http://schemas.microsoft.com/office/drawing/2014/main" xmlns="" id="{00000000-0008-0000-0200-0000AD00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174" name="n_2mainValue【福祉施設】&#10;有形固定資産減価償却率">
          <a:extLst>
            <a:ext uri="{FF2B5EF4-FFF2-40B4-BE49-F238E27FC236}">
              <a16:creationId xmlns:a16="http://schemas.microsoft.com/office/drawing/2014/main" xmlns="" id="{00000000-0008-0000-0200-0000AE00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xmlns="" id="{00000000-0008-0000-0200-0000B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4" name="直線コネクタ 183">
          <a:extLst>
            <a:ext uri="{FF2B5EF4-FFF2-40B4-BE49-F238E27FC236}">
              <a16:creationId xmlns:a16="http://schemas.microsoft.com/office/drawing/2014/main" xmlns="" id="{00000000-0008-0000-0200-0000B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0" name="テキスト ボックス 189">
          <a:extLst>
            <a:ext uri="{FF2B5EF4-FFF2-40B4-BE49-F238E27FC236}">
              <a16:creationId xmlns:a16="http://schemas.microsoft.com/office/drawing/2014/main" xmlns="" id="{00000000-0008-0000-0200-0000B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1" name="直線コネクタ 190">
          <a:extLst>
            <a:ext uri="{FF2B5EF4-FFF2-40B4-BE49-F238E27FC236}">
              <a16:creationId xmlns:a16="http://schemas.microsoft.com/office/drawing/2014/main" xmlns="" id="{00000000-0008-0000-0200-0000B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2" name="テキスト ボックス 191">
          <a:extLst>
            <a:ext uri="{FF2B5EF4-FFF2-40B4-BE49-F238E27FC236}">
              <a16:creationId xmlns:a16="http://schemas.microsoft.com/office/drawing/2014/main" xmlns="" id="{00000000-0008-0000-0200-0000C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4" name="テキスト ボックス 193">
          <a:extLst>
            <a:ext uri="{FF2B5EF4-FFF2-40B4-BE49-F238E27FC236}">
              <a16:creationId xmlns:a16="http://schemas.microsoft.com/office/drawing/2014/main" xmlns="" id="{00000000-0008-0000-0200-0000C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7" name="【福祉施設】&#10;一人当たり面積グラフ枠">
          <a:extLst>
            <a:ext uri="{FF2B5EF4-FFF2-40B4-BE49-F238E27FC236}">
              <a16:creationId xmlns:a16="http://schemas.microsoft.com/office/drawing/2014/main" xmlns="" id="{00000000-0008-0000-0200-0000C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98" name="直線コネクタ 197">
          <a:extLst>
            <a:ext uri="{FF2B5EF4-FFF2-40B4-BE49-F238E27FC236}">
              <a16:creationId xmlns:a16="http://schemas.microsoft.com/office/drawing/2014/main" xmlns="" id="{00000000-0008-0000-0200-0000C6000000}"/>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99" name="【福祉施設】&#10;一人当たり面積最小値テキスト">
          <a:extLst>
            <a:ext uri="{FF2B5EF4-FFF2-40B4-BE49-F238E27FC236}">
              <a16:creationId xmlns:a16="http://schemas.microsoft.com/office/drawing/2014/main" xmlns="" id="{00000000-0008-0000-0200-0000C7000000}"/>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0" name="直線コネクタ 199">
          <a:extLst>
            <a:ext uri="{FF2B5EF4-FFF2-40B4-BE49-F238E27FC236}">
              <a16:creationId xmlns:a16="http://schemas.microsoft.com/office/drawing/2014/main" xmlns="" id="{00000000-0008-0000-0200-0000C8000000}"/>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1" name="【福祉施設】&#10;一人当たり面積最大値テキスト">
          <a:extLst>
            <a:ext uri="{FF2B5EF4-FFF2-40B4-BE49-F238E27FC236}">
              <a16:creationId xmlns:a16="http://schemas.microsoft.com/office/drawing/2014/main" xmlns="" id="{00000000-0008-0000-0200-0000C9000000}"/>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2" name="直線コネクタ 201">
          <a:extLst>
            <a:ext uri="{FF2B5EF4-FFF2-40B4-BE49-F238E27FC236}">
              <a16:creationId xmlns:a16="http://schemas.microsoft.com/office/drawing/2014/main" xmlns="" id="{00000000-0008-0000-0200-0000CA000000}"/>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3" name="【福祉施設】&#10;一人当たり面積平均値テキスト">
          <a:extLst>
            <a:ext uri="{FF2B5EF4-FFF2-40B4-BE49-F238E27FC236}">
              <a16:creationId xmlns:a16="http://schemas.microsoft.com/office/drawing/2014/main" xmlns="" id="{00000000-0008-0000-0200-0000CB000000}"/>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04" name="フローチャート: 判断 203">
          <a:extLst>
            <a:ext uri="{FF2B5EF4-FFF2-40B4-BE49-F238E27FC236}">
              <a16:creationId xmlns:a16="http://schemas.microsoft.com/office/drawing/2014/main" xmlns="" id="{00000000-0008-0000-0200-0000CC000000}"/>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05" name="フローチャート: 判断 204">
          <a:extLst>
            <a:ext uri="{FF2B5EF4-FFF2-40B4-BE49-F238E27FC236}">
              <a16:creationId xmlns:a16="http://schemas.microsoft.com/office/drawing/2014/main" xmlns="" id="{00000000-0008-0000-0200-0000CD0000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06" name="n_1aveValue【福祉施設】&#10;一人当たり面積">
          <a:extLst>
            <a:ext uri="{FF2B5EF4-FFF2-40B4-BE49-F238E27FC236}">
              <a16:creationId xmlns:a16="http://schemas.microsoft.com/office/drawing/2014/main" xmlns="" id="{00000000-0008-0000-0200-0000CE000000}"/>
            </a:ext>
          </a:extLst>
        </xdr:cNvPr>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07" name="フローチャート: 判断 206">
          <a:extLst>
            <a:ext uri="{FF2B5EF4-FFF2-40B4-BE49-F238E27FC236}">
              <a16:creationId xmlns:a16="http://schemas.microsoft.com/office/drawing/2014/main" xmlns="" id="{00000000-0008-0000-0200-0000CF000000}"/>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91076</xdr:rowOff>
    </xdr:from>
    <xdr:ext cx="469744" cy="259045"/>
    <xdr:sp macro="" textlink="">
      <xdr:nvSpPr>
        <xdr:cNvPr id="208" name="n_2aveValue【福祉施設】&#10;一人当たり面積">
          <a:extLst>
            <a:ext uri="{FF2B5EF4-FFF2-40B4-BE49-F238E27FC236}">
              <a16:creationId xmlns:a16="http://schemas.microsoft.com/office/drawing/2014/main" xmlns="" id="{00000000-0008-0000-0200-0000D0000000}"/>
            </a:ext>
          </a:extLst>
        </xdr:cNvPr>
        <xdr:cNvSpPr txBox="1"/>
      </xdr:nvSpPr>
      <xdr:spPr>
        <a:xfrm>
          <a:off x="8515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200-0000D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169418</xdr:rowOff>
    </xdr:from>
    <xdr:to>
      <xdr:col>50</xdr:col>
      <xdr:colOff>165100</xdr:colOff>
      <xdr:row>80</xdr:row>
      <xdr:rowOff>99568</xdr:rowOff>
    </xdr:to>
    <xdr:sp macro="" textlink="">
      <xdr:nvSpPr>
        <xdr:cNvPr id="214" name="楕円 213">
          <a:extLst>
            <a:ext uri="{FF2B5EF4-FFF2-40B4-BE49-F238E27FC236}">
              <a16:creationId xmlns:a16="http://schemas.microsoft.com/office/drawing/2014/main" xmlns="" id="{00000000-0008-0000-0200-0000D6000000}"/>
            </a:ext>
          </a:extLst>
        </xdr:cNvPr>
        <xdr:cNvSpPr/>
      </xdr:nvSpPr>
      <xdr:spPr>
        <a:xfrm>
          <a:off x="9588500" y="137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14732</xdr:rowOff>
    </xdr:from>
    <xdr:to>
      <xdr:col>46</xdr:col>
      <xdr:colOff>38100</xdr:colOff>
      <xdr:row>80</xdr:row>
      <xdr:rowOff>116332</xdr:rowOff>
    </xdr:to>
    <xdr:sp macro="" textlink="">
      <xdr:nvSpPr>
        <xdr:cNvPr id="215" name="楕円 214">
          <a:extLst>
            <a:ext uri="{FF2B5EF4-FFF2-40B4-BE49-F238E27FC236}">
              <a16:creationId xmlns:a16="http://schemas.microsoft.com/office/drawing/2014/main" xmlns="" id="{00000000-0008-0000-0200-0000D7000000}"/>
            </a:ext>
          </a:extLst>
        </xdr:cNvPr>
        <xdr:cNvSpPr/>
      </xdr:nvSpPr>
      <xdr:spPr>
        <a:xfrm>
          <a:off x="8699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48768</xdr:rowOff>
    </xdr:from>
    <xdr:to>
      <xdr:col>50</xdr:col>
      <xdr:colOff>114300</xdr:colOff>
      <xdr:row>80</xdr:row>
      <xdr:rowOff>65532</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flipV="1">
          <a:off x="8750300" y="1376476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116095</xdr:rowOff>
    </xdr:from>
    <xdr:ext cx="469744" cy="259045"/>
    <xdr:sp macro="" textlink="">
      <xdr:nvSpPr>
        <xdr:cNvPr id="217" name="n_1mainValue【福祉施設】&#10;一人当たり面積">
          <a:extLst>
            <a:ext uri="{FF2B5EF4-FFF2-40B4-BE49-F238E27FC236}">
              <a16:creationId xmlns:a16="http://schemas.microsoft.com/office/drawing/2014/main" xmlns="" id="{00000000-0008-0000-0200-0000D9000000}"/>
            </a:ext>
          </a:extLst>
        </xdr:cNvPr>
        <xdr:cNvSpPr txBox="1"/>
      </xdr:nvSpPr>
      <xdr:spPr>
        <a:xfrm>
          <a:off x="939172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132859</xdr:rowOff>
    </xdr:from>
    <xdr:ext cx="469744" cy="259045"/>
    <xdr:sp macro="" textlink="">
      <xdr:nvSpPr>
        <xdr:cNvPr id="218" name="n_2mainValue【福祉施設】&#10;一人当たり面積">
          <a:extLst>
            <a:ext uri="{FF2B5EF4-FFF2-40B4-BE49-F238E27FC236}">
              <a16:creationId xmlns:a16="http://schemas.microsoft.com/office/drawing/2014/main" xmlns="" id="{00000000-0008-0000-0200-0000DA000000}"/>
            </a:ext>
          </a:extLst>
        </xdr:cNvPr>
        <xdr:cNvSpPr txBox="1"/>
      </xdr:nvSpPr>
      <xdr:spPr>
        <a:xfrm>
          <a:off x="8515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0" name="テキスト ボックス 229">
          <a:extLst>
            <a:ext uri="{FF2B5EF4-FFF2-40B4-BE49-F238E27FC236}">
              <a16:creationId xmlns:a16="http://schemas.microsoft.com/office/drawing/2014/main" xmlns="" id="{00000000-0008-0000-0200-0000E6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2" name="テキスト ボックス 231">
          <a:extLst>
            <a:ext uri="{FF2B5EF4-FFF2-40B4-BE49-F238E27FC236}">
              <a16:creationId xmlns:a16="http://schemas.microsoft.com/office/drawing/2014/main" xmlns="" id="{00000000-0008-0000-0200-0000E8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3" name="【市民会館】&#10;有形固定資産減価償却率グラフ枠">
          <a:extLst>
            <a:ext uri="{FF2B5EF4-FFF2-40B4-BE49-F238E27FC236}">
              <a16:creationId xmlns:a16="http://schemas.microsoft.com/office/drawing/2014/main" xmlns="" id="{00000000-0008-0000-0200-0000F3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44" name="直線コネクタ 243">
          <a:extLst>
            <a:ext uri="{FF2B5EF4-FFF2-40B4-BE49-F238E27FC236}">
              <a16:creationId xmlns:a16="http://schemas.microsoft.com/office/drawing/2014/main" xmlns="" id="{00000000-0008-0000-0200-0000F4000000}"/>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45" name="【市民会館】&#10;有形固定資産減価償却率最小値テキスト">
          <a:extLst>
            <a:ext uri="{FF2B5EF4-FFF2-40B4-BE49-F238E27FC236}">
              <a16:creationId xmlns:a16="http://schemas.microsoft.com/office/drawing/2014/main" xmlns="" id="{00000000-0008-0000-0200-0000F500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47" name="【市民会館】&#10;有形固定資産減価償却率最大値テキスト">
          <a:extLst>
            <a:ext uri="{FF2B5EF4-FFF2-40B4-BE49-F238E27FC236}">
              <a16:creationId xmlns:a16="http://schemas.microsoft.com/office/drawing/2014/main" xmlns="" id="{00000000-0008-0000-0200-0000F700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49" name="【市民会館】&#10;有形固定資産減価償却率平均値テキスト">
          <a:extLst>
            <a:ext uri="{FF2B5EF4-FFF2-40B4-BE49-F238E27FC236}">
              <a16:creationId xmlns:a16="http://schemas.microsoft.com/office/drawing/2014/main" xmlns="" id="{00000000-0008-0000-0200-0000F9000000}"/>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0" name="フローチャート: 判断 249">
          <a:extLst>
            <a:ext uri="{FF2B5EF4-FFF2-40B4-BE49-F238E27FC236}">
              <a16:creationId xmlns:a16="http://schemas.microsoft.com/office/drawing/2014/main" xmlns="" id="{00000000-0008-0000-0200-0000FA00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1" name="フローチャート: 判断 250">
          <a:extLst>
            <a:ext uri="{FF2B5EF4-FFF2-40B4-BE49-F238E27FC236}">
              <a16:creationId xmlns:a16="http://schemas.microsoft.com/office/drawing/2014/main" xmlns="" id="{00000000-0008-0000-0200-0000FB000000}"/>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52" name="n_1aveValue【市民会館】&#10;有形固定資産減価償却率">
          <a:extLst>
            <a:ext uri="{FF2B5EF4-FFF2-40B4-BE49-F238E27FC236}">
              <a16:creationId xmlns:a16="http://schemas.microsoft.com/office/drawing/2014/main" xmlns="" id="{00000000-0008-0000-0200-0000FC000000}"/>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53" name="フローチャート: 判断 252">
          <a:extLst>
            <a:ext uri="{FF2B5EF4-FFF2-40B4-BE49-F238E27FC236}">
              <a16:creationId xmlns:a16="http://schemas.microsoft.com/office/drawing/2014/main" xmlns="" id="{00000000-0008-0000-0200-0000FD00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160582</xdr:rowOff>
    </xdr:from>
    <xdr:ext cx="405111" cy="259045"/>
    <xdr:sp macro="" textlink="">
      <xdr:nvSpPr>
        <xdr:cNvPr id="254" name="n_2aveValue【市民会館】&#10;有形固定資産減価償却率">
          <a:extLst>
            <a:ext uri="{FF2B5EF4-FFF2-40B4-BE49-F238E27FC236}">
              <a16:creationId xmlns:a16="http://schemas.microsoft.com/office/drawing/2014/main" xmlns="" id="{00000000-0008-0000-0200-0000FE00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xmlns="" id="{00000000-0008-0000-0200-0000FF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260" name="楕円 259">
          <a:extLst>
            <a:ext uri="{FF2B5EF4-FFF2-40B4-BE49-F238E27FC236}">
              <a16:creationId xmlns:a16="http://schemas.microsoft.com/office/drawing/2014/main" xmlns="" id="{00000000-0008-0000-0200-000004010000}"/>
            </a:ext>
          </a:extLst>
        </xdr:cNvPr>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261" name="楕円 260">
          <a:extLst>
            <a:ext uri="{FF2B5EF4-FFF2-40B4-BE49-F238E27FC236}">
              <a16:creationId xmlns:a16="http://schemas.microsoft.com/office/drawing/2014/main" xmlns="" id="{00000000-0008-0000-0200-000005010000}"/>
            </a:ext>
          </a:extLst>
        </xdr:cNvPr>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263" name="n_1mainValue【市民会館】&#10;有形固定資産減価償却率">
          <a:extLst>
            <a:ext uri="{FF2B5EF4-FFF2-40B4-BE49-F238E27FC236}">
              <a16:creationId xmlns:a16="http://schemas.microsoft.com/office/drawing/2014/main" xmlns="" id="{00000000-0008-0000-0200-000007010000}"/>
            </a:ext>
          </a:extLst>
        </xdr:cNvPr>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264" name="n_2mainValue【市民会館】&#10;有形固定資産減価償却率">
          <a:extLst>
            <a:ext uri="{FF2B5EF4-FFF2-40B4-BE49-F238E27FC236}">
              <a16:creationId xmlns:a16="http://schemas.microsoft.com/office/drawing/2014/main" xmlns="" id="{00000000-0008-0000-0200-000008010000}"/>
            </a:ext>
          </a:extLst>
        </xdr:cNvPr>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5" name="【市民会館】&#10;一人当たり面積グラフ枠">
          <a:extLst>
            <a:ext uri="{FF2B5EF4-FFF2-40B4-BE49-F238E27FC236}">
              <a16:creationId xmlns:a16="http://schemas.microsoft.com/office/drawing/2014/main" xmlns="" id="{00000000-0008-0000-0200-00001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169926</xdr:rowOff>
    </xdr:from>
    <xdr:to>
      <xdr:col>54</xdr:col>
      <xdr:colOff>189865</xdr:colOff>
      <xdr:row>107</xdr:row>
      <xdr:rowOff>115976</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flipV="1">
          <a:off x="10476865" y="17143476"/>
          <a:ext cx="0" cy="1317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119803</xdr:rowOff>
    </xdr:from>
    <xdr:ext cx="469744" cy="259045"/>
    <xdr:sp macro="" textlink="">
      <xdr:nvSpPr>
        <xdr:cNvPr id="287" name="【市民会館】&#10;一人当たり面積最小値テキスト">
          <a:extLst>
            <a:ext uri="{FF2B5EF4-FFF2-40B4-BE49-F238E27FC236}">
              <a16:creationId xmlns:a16="http://schemas.microsoft.com/office/drawing/2014/main" xmlns="" id="{00000000-0008-0000-0200-00001F010000}"/>
            </a:ext>
          </a:extLst>
        </xdr:cNvPr>
        <xdr:cNvSpPr txBox="1"/>
      </xdr:nvSpPr>
      <xdr:spPr>
        <a:xfrm>
          <a:off x="10515600" y="184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115976</xdr:rowOff>
    </xdr:from>
    <xdr:to>
      <xdr:col>55</xdr:col>
      <xdr:colOff>88900</xdr:colOff>
      <xdr:row>107</xdr:row>
      <xdr:rowOff>115976</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10388600" y="1846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116603</xdr:rowOff>
    </xdr:from>
    <xdr:ext cx="469744" cy="259045"/>
    <xdr:sp macro="" textlink="">
      <xdr:nvSpPr>
        <xdr:cNvPr id="289" name="【市民会館】&#10;一人当たり面積最大値テキスト">
          <a:extLst>
            <a:ext uri="{FF2B5EF4-FFF2-40B4-BE49-F238E27FC236}">
              <a16:creationId xmlns:a16="http://schemas.microsoft.com/office/drawing/2014/main" xmlns="" id="{00000000-0008-0000-0200-000021010000}"/>
            </a:ext>
          </a:extLst>
        </xdr:cNvPr>
        <xdr:cNvSpPr txBox="1"/>
      </xdr:nvSpPr>
      <xdr:spPr>
        <a:xfrm>
          <a:off x="105156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169926</xdr:rowOff>
    </xdr:from>
    <xdr:to>
      <xdr:col>55</xdr:col>
      <xdr:colOff>88900</xdr:colOff>
      <xdr:row>99</xdr:row>
      <xdr:rowOff>169926</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10388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125443</xdr:rowOff>
    </xdr:from>
    <xdr:ext cx="469744" cy="259045"/>
    <xdr:sp macro="" textlink="">
      <xdr:nvSpPr>
        <xdr:cNvPr id="291" name="【市民会館】&#10;一人当たり面積平均値テキスト">
          <a:extLst>
            <a:ext uri="{FF2B5EF4-FFF2-40B4-BE49-F238E27FC236}">
              <a16:creationId xmlns:a16="http://schemas.microsoft.com/office/drawing/2014/main" xmlns="" id="{00000000-0008-0000-0200-000023010000}"/>
            </a:ext>
          </a:extLst>
        </xdr:cNvPr>
        <xdr:cNvSpPr txBox="1"/>
      </xdr:nvSpPr>
      <xdr:spPr>
        <a:xfrm>
          <a:off x="10515600" y="1795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147016</xdr:rowOff>
    </xdr:from>
    <xdr:to>
      <xdr:col>55</xdr:col>
      <xdr:colOff>50800</xdr:colOff>
      <xdr:row>105</xdr:row>
      <xdr:rowOff>77166</xdr:rowOff>
    </xdr:to>
    <xdr:sp macro="" textlink="">
      <xdr:nvSpPr>
        <xdr:cNvPr id="292" name="フローチャート: 判断 291">
          <a:extLst>
            <a:ext uri="{FF2B5EF4-FFF2-40B4-BE49-F238E27FC236}">
              <a16:creationId xmlns:a16="http://schemas.microsoft.com/office/drawing/2014/main" xmlns="" id="{00000000-0008-0000-0200-000024010000}"/>
            </a:ext>
          </a:extLst>
        </xdr:cNvPr>
        <xdr:cNvSpPr/>
      </xdr:nvSpPr>
      <xdr:spPr>
        <a:xfrm>
          <a:off x="10426700" y="1797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127812</xdr:rowOff>
    </xdr:from>
    <xdr:to>
      <xdr:col>50</xdr:col>
      <xdr:colOff>165100</xdr:colOff>
      <xdr:row>105</xdr:row>
      <xdr:rowOff>57962</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9588500" y="1795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49089</xdr:rowOff>
    </xdr:from>
    <xdr:ext cx="469744" cy="259045"/>
    <xdr:sp macro="" textlink="">
      <xdr:nvSpPr>
        <xdr:cNvPr id="294" name="n_1aveValue【市民会館】&#10;一人当たり面積">
          <a:extLst>
            <a:ext uri="{FF2B5EF4-FFF2-40B4-BE49-F238E27FC236}">
              <a16:creationId xmlns:a16="http://schemas.microsoft.com/office/drawing/2014/main" xmlns="" id="{00000000-0008-0000-0200-000026010000}"/>
            </a:ext>
          </a:extLst>
        </xdr:cNvPr>
        <xdr:cNvSpPr txBox="1"/>
      </xdr:nvSpPr>
      <xdr:spPr>
        <a:xfrm>
          <a:off x="9391727" y="180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121413</xdr:rowOff>
    </xdr:from>
    <xdr:to>
      <xdr:col>46</xdr:col>
      <xdr:colOff>38100</xdr:colOff>
      <xdr:row>103</xdr:row>
      <xdr:rowOff>51563</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8699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42690</xdr:rowOff>
    </xdr:from>
    <xdr:ext cx="469744" cy="259045"/>
    <xdr:sp macro="" textlink="">
      <xdr:nvSpPr>
        <xdr:cNvPr id="296" name="n_2aveValue【市民会館】&#10;一人当たり面積">
          <a:extLst>
            <a:ext uri="{FF2B5EF4-FFF2-40B4-BE49-F238E27FC236}">
              <a16:creationId xmlns:a16="http://schemas.microsoft.com/office/drawing/2014/main" xmlns="" id="{00000000-0008-0000-0200-000028010000}"/>
            </a:ext>
          </a:extLst>
        </xdr:cNvPr>
        <xdr:cNvSpPr txBox="1"/>
      </xdr:nvSpPr>
      <xdr:spPr>
        <a:xfrm>
          <a:off x="8515427" y="177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64263</xdr:rowOff>
    </xdr:from>
    <xdr:to>
      <xdr:col>50</xdr:col>
      <xdr:colOff>165100</xdr:colOff>
      <xdr:row>99</xdr:row>
      <xdr:rowOff>165863</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958850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87122</xdr:rowOff>
    </xdr:from>
    <xdr:to>
      <xdr:col>46</xdr:col>
      <xdr:colOff>38100</xdr:colOff>
      <xdr:row>100</xdr:row>
      <xdr:rowOff>17272</xdr:rowOff>
    </xdr:to>
    <xdr:sp macro="" textlink="">
      <xdr:nvSpPr>
        <xdr:cNvPr id="303" name="楕円 302">
          <a:extLst>
            <a:ext uri="{FF2B5EF4-FFF2-40B4-BE49-F238E27FC236}">
              <a16:creationId xmlns:a16="http://schemas.microsoft.com/office/drawing/2014/main" xmlns="" id="{00000000-0008-0000-0200-00002F010000}"/>
            </a:ext>
          </a:extLst>
        </xdr:cNvPr>
        <xdr:cNvSpPr/>
      </xdr:nvSpPr>
      <xdr:spPr>
        <a:xfrm>
          <a:off x="86995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115063</xdr:rowOff>
    </xdr:from>
    <xdr:to>
      <xdr:col>50</xdr:col>
      <xdr:colOff>114300</xdr:colOff>
      <xdr:row>99</xdr:row>
      <xdr:rowOff>137922</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flipV="1">
          <a:off x="8750300" y="17088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10940</xdr:rowOff>
    </xdr:from>
    <xdr:ext cx="469744" cy="259045"/>
    <xdr:sp macro="" textlink="">
      <xdr:nvSpPr>
        <xdr:cNvPr id="305" name="n_1mainValue【市民会館】&#10;一人当たり面積">
          <a:extLst>
            <a:ext uri="{FF2B5EF4-FFF2-40B4-BE49-F238E27FC236}">
              <a16:creationId xmlns:a16="http://schemas.microsoft.com/office/drawing/2014/main" xmlns="" id="{00000000-0008-0000-0200-000031010000}"/>
            </a:ext>
          </a:extLst>
        </xdr:cNvPr>
        <xdr:cNvSpPr txBox="1"/>
      </xdr:nvSpPr>
      <xdr:spPr>
        <a:xfrm>
          <a:off x="9391727" y="1681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33799</xdr:rowOff>
    </xdr:from>
    <xdr:ext cx="469744" cy="259045"/>
    <xdr:sp macro="" textlink="">
      <xdr:nvSpPr>
        <xdr:cNvPr id="306" name="n_2mainValue【市民会館】&#10;一人当たり面積">
          <a:extLst>
            <a:ext uri="{FF2B5EF4-FFF2-40B4-BE49-F238E27FC236}">
              <a16:creationId xmlns:a16="http://schemas.microsoft.com/office/drawing/2014/main" xmlns="" id="{00000000-0008-0000-0200-000032010000}"/>
            </a:ext>
          </a:extLst>
        </xdr:cNvPr>
        <xdr:cNvSpPr txBox="1"/>
      </xdr:nvSpPr>
      <xdr:spPr>
        <a:xfrm>
          <a:off x="8515427" y="168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a:extLst>
            <a:ext uri="{FF2B5EF4-FFF2-40B4-BE49-F238E27FC236}">
              <a16:creationId xmlns:a16="http://schemas.microsoft.com/office/drawing/2014/main" xmlns="" id="{00000000-0008-0000-0200-00003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a:extLst>
            <a:ext uri="{FF2B5EF4-FFF2-40B4-BE49-F238E27FC236}">
              <a16:creationId xmlns:a16="http://schemas.microsoft.com/office/drawing/2014/main" xmlns="" id="{00000000-0008-0000-0200-00003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a:extLst>
            <a:ext uri="{FF2B5EF4-FFF2-40B4-BE49-F238E27FC236}">
              <a16:creationId xmlns:a16="http://schemas.microsoft.com/office/drawing/2014/main" xmlns="" id="{00000000-0008-0000-0200-00003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a:extLst>
            <a:ext uri="{FF2B5EF4-FFF2-40B4-BE49-F238E27FC236}">
              <a16:creationId xmlns:a16="http://schemas.microsoft.com/office/drawing/2014/main" xmlns="" id="{00000000-0008-0000-0200-00003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a:extLst>
            <a:ext uri="{FF2B5EF4-FFF2-40B4-BE49-F238E27FC236}">
              <a16:creationId xmlns:a16="http://schemas.microsoft.com/office/drawing/2014/main" xmlns="" id="{00000000-0008-0000-0200-00003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a:extLst>
            <a:ext uri="{FF2B5EF4-FFF2-40B4-BE49-F238E27FC236}">
              <a16:creationId xmlns:a16="http://schemas.microsoft.com/office/drawing/2014/main" xmlns="" id="{00000000-0008-0000-0200-00003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a:extLst>
            <a:ext uri="{FF2B5EF4-FFF2-40B4-BE49-F238E27FC236}">
              <a16:creationId xmlns:a16="http://schemas.microsoft.com/office/drawing/2014/main" xmlns="" id="{00000000-0008-0000-0200-00003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1" name="正方形/長方形 330">
          <a:extLst>
            <a:ext uri="{FF2B5EF4-FFF2-40B4-BE49-F238E27FC236}">
              <a16:creationId xmlns:a16="http://schemas.microsoft.com/office/drawing/2014/main" xmlns="" id="{00000000-0008-0000-0200-00004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2" name="正方形/長方形 331">
          <a:extLst>
            <a:ext uri="{FF2B5EF4-FFF2-40B4-BE49-F238E27FC236}">
              <a16:creationId xmlns:a16="http://schemas.microsoft.com/office/drawing/2014/main" xmlns="" id="{00000000-0008-0000-0200-00004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3" name="正方形/長方形 332">
          <a:extLst>
            <a:ext uri="{FF2B5EF4-FFF2-40B4-BE49-F238E27FC236}">
              <a16:creationId xmlns:a16="http://schemas.microsoft.com/office/drawing/2014/main" xmlns="" id="{00000000-0008-0000-0200-00004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4" name="正方形/長方形 333">
          <a:extLst>
            <a:ext uri="{FF2B5EF4-FFF2-40B4-BE49-F238E27FC236}">
              <a16:creationId xmlns:a16="http://schemas.microsoft.com/office/drawing/2014/main" xmlns="" id="{00000000-0008-0000-0200-00004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5" name="正方形/長方形 334">
          <a:extLst>
            <a:ext uri="{FF2B5EF4-FFF2-40B4-BE49-F238E27FC236}">
              <a16:creationId xmlns:a16="http://schemas.microsoft.com/office/drawing/2014/main" xmlns="" id="{00000000-0008-0000-0200-00004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6" name="正方形/長方形 335">
          <a:extLst>
            <a:ext uri="{FF2B5EF4-FFF2-40B4-BE49-F238E27FC236}">
              <a16:creationId xmlns:a16="http://schemas.microsoft.com/office/drawing/2014/main" xmlns="" id="{00000000-0008-0000-0200-00005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7" name="正方形/長方形 336">
          <a:extLst>
            <a:ext uri="{FF2B5EF4-FFF2-40B4-BE49-F238E27FC236}">
              <a16:creationId xmlns:a16="http://schemas.microsoft.com/office/drawing/2014/main" xmlns="" id="{00000000-0008-0000-0200-00005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8" name="正方形/長方形 337">
          <a:extLst>
            <a:ext uri="{FF2B5EF4-FFF2-40B4-BE49-F238E27FC236}">
              <a16:creationId xmlns:a16="http://schemas.microsoft.com/office/drawing/2014/main" xmlns="" id="{00000000-0008-0000-0200-00005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9" name="正方形/長方形 338">
          <a:extLst>
            <a:ext uri="{FF2B5EF4-FFF2-40B4-BE49-F238E27FC236}">
              <a16:creationId xmlns:a16="http://schemas.microsoft.com/office/drawing/2014/main" xmlns="" id="{00000000-0008-0000-0200-00005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0" name="正方形/長方形 339">
          <a:extLst>
            <a:ext uri="{FF2B5EF4-FFF2-40B4-BE49-F238E27FC236}">
              <a16:creationId xmlns:a16="http://schemas.microsoft.com/office/drawing/2014/main" xmlns="" id="{00000000-0008-0000-0200-00005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1" name="正方形/長方形 340">
          <a:extLst>
            <a:ext uri="{FF2B5EF4-FFF2-40B4-BE49-F238E27FC236}">
              <a16:creationId xmlns:a16="http://schemas.microsoft.com/office/drawing/2014/main" xmlns="" id="{00000000-0008-0000-0200-00005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2" name="正方形/長方形 341">
          <a:extLst>
            <a:ext uri="{FF2B5EF4-FFF2-40B4-BE49-F238E27FC236}">
              <a16:creationId xmlns:a16="http://schemas.microsoft.com/office/drawing/2014/main" xmlns="" id="{00000000-0008-0000-0200-00005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3" name="正方形/長方形 342">
          <a:extLst>
            <a:ext uri="{FF2B5EF4-FFF2-40B4-BE49-F238E27FC236}">
              <a16:creationId xmlns:a16="http://schemas.microsoft.com/office/drawing/2014/main" xmlns="" id="{00000000-0008-0000-0200-00005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4" name="正方形/長方形 343">
          <a:extLst>
            <a:ext uri="{FF2B5EF4-FFF2-40B4-BE49-F238E27FC236}">
              <a16:creationId xmlns:a16="http://schemas.microsoft.com/office/drawing/2014/main" xmlns="" id="{00000000-0008-0000-0200-00005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5" name="正方形/長方形 344">
          <a:extLst>
            <a:ext uri="{FF2B5EF4-FFF2-40B4-BE49-F238E27FC236}">
              <a16:creationId xmlns:a16="http://schemas.microsoft.com/office/drawing/2014/main" xmlns="" id="{00000000-0008-0000-0200-00005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6" name="正方形/長方形 345">
          <a:extLst>
            <a:ext uri="{FF2B5EF4-FFF2-40B4-BE49-F238E27FC236}">
              <a16:creationId xmlns:a16="http://schemas.microsoft.com/office/drawing/2014/main" xmlns="" id="{00000000-0008-0000-0200-00005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7" name="テキスト ボックス 346">
          <a:extLst>
            <a:ext uri="{FF2B5EF4-FFF2-40B4-BE49-F238E27FC236}">
              <a16:creationId xmlns:a16="http://schemas.microsoft.com/office/drawing/2014/main" xmlns="" id="{00000000-0008-0000-0200-00005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1" name="直線コネクタ 350">
          <a:extLst>
            <a:ext uri="{FF2B5EF4-FFF2-40B4-BE49-F238E27FC236}">
              <a16:creationId xmlns:a16="http://schemas.microsoft.com/office/drawing/2014/main" xmlns="" id="{00000000-0008-0000-0200-00005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3" name="直線コネクタ 352">
          <a:extLst>
            <a:ext uri="{FF2B5EF4-FFF2-40B4-BE49-F238E27FC236}">
              <a16:creationId xmlns:a16="http://schemas.microsoft.com/office/drawing/2014/main" xmlns="" id="{00000000-0008-0000-0200-000061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3" name="【消防施設】&#10;有形固定資産減価償却率グラフ枠">
          <a:extLst>
            <a:ext uri="{FF2B5EF4-FFF2-40B4-BE49-F238E27FC236}">
              <a16:creationId xmlns:a16="http://schemas.microsoft.com/office/drawing/2014/main" xmlns="" id="{00000000-0008-0000-0200-00006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28302</xdr:rowOff>
    </xdr:from>
    <xdr:to>
      <xdr:col>85</xdr:col>
      <xdr:colOff>126364</xdr:colOff>
      <xdr:row>84</xdr:row>
      <xdr:rowOff>106680</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flipV="1">
          <a:off x="16318864" y="13401402"/>
          <a:ext cx="0" cy="110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110507</xdr:rowOff>
    </xdr:from>
    <xdr:ext cx="405111" cy="259045"/>
    <xdr:sp macro="" textlink="">
      <xdr:nvSpPr>
        <xdr:cNvPr id="365" name="【消防施設】&#10;有形固定資産減価償却率最小値テキスト">
          <a:extLst>
            <a:ext uri="{FF2B5EF4-FFF2-40B4-BE49-F238E27FC236}">
              <a16:creationId xmlns:a16="http://schemas.microsoft.com/office/drawing/2014/main" xmlns="" id="{00000000-0008-0000-0200-00006D010000}"/>
            </a:ext>
          </a:extLst>
        </xdr:cNvPr>
        <xdr:cNvSpPr txBox="1"/>
      </xdr:nvSpPr>
      <xdr:spPr>
        <a:xfrm>
          <a:off x="16357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106680</xdr:rowOff>
    </xdr:from>
    <xdr:to>
      <xdr:col>86</xdr:col>
      <xdr:colOff>25400</xdr:colOff>
      <xdr:row>84</xdr:row>
      <xdr:rowOff>106680</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16230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146429</xdr:rowOff>
    </xdr:from>
    <xdr:ext cx="405111" cy="259045"/>
    <xdr:sp macro="" textlink="">
      <xdr:nvSpPr>
        <xdr:cNvPr id="367" name="【消防施設】&#10;有形固定資産減価償却率最大値テキスト">
          <a:extLst>
            <a:ext uri="{FF2B5EF4-FFF2-40B4-BE49-F238E27FC236}">
              <a16:creationId xmlns:a16="http://schemas.microsoft.com/office/drawing/2014/main" xmlns="" id="{00000000-0008-0000-0200-00006F010000}"/>
            </a:ext>
          </a:extLst>
        </xdr:cNvPr>
        <xdr:cNvSpPr txBox="1"/>
      </xdr:nvSpPr>
      <xdr:spPr>
        <a:xfrm>
          <a:off x="16357600" y="1317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28302</xdr:rowOff>
    </xdr:from>
    <xdr:to>
      <xdr:col>86</xdr:col>
      <xdr:colOff>25400</xdr:colOff>
      <xdr:row>78</xdr:row>
      <xdr:rowOff>28302</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16230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50635</xdr:rowOff>
    </xdr:from>
    <xdr:ext cx="405111" cy="259045"/>
    <xdr:sp macro="" textlink="">
      <xdr:nvSpPr>
        <xdr:cNvPr id="369" name="【消防施設】&#10;有形固定資産減価償却率平均値テキスト">
          <a:extLst>
            <a:ext uri="{FF2B5EF4-FFF2-40B4-BE49-F238E27FC236}">
              <a16:creationId xmlns:a16="http://schemas.microsoft.com/office/drawing/2014/main" xmlns="" id="{00000000-0008-0000-0200-000071010000}"/>
            </a:ext>
          </a:extLst>
        </xdr:cNvPr>
        <xdr:cNvSpPr txBox="1"/>
      </xdr:nvSpPr>
      <xdr:spPr>
        <a:xfrm>
          <a:off x="16357600" y="13766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370" name="フローチャート: 判断 369">
          <a:extLst>
            <a:ext uri="{FF2B5EF4-FFF2-40B4-BE49-F238E27FC236}">
              <a16:creationId xmlns:a16="http://schemas.microsoft.com/office/drawing/2014/main" xmlns="" id="{00000000-0008-0000-0200-000072010000}"/>
            </a:ext>
          </a:extLst>
        </xdr:cNvPr>
        <xdr:cNvSpPr/>
      </xdr:nvSpPr>
      <xdr:spPr>
        <a:xfrm>
          <a:off x="162687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72208</xdr:rowOff>
    </xdr:from>
    <xdr:to>
      <xdr:col>81</xdr:col>
      <xdr:colOff>101600</xdr:colOff>
      <xdr:row>82</xdr:row>
      <xdr:rowOff>2358</xdr:rowOff>
    </xdr:to>
    <xdr:sp macro="" textlink="">
      <xdr:nvSpPr>
        <xdr:cNvPr id="371" name="フローチャート: 判断 370">
          <a:extLst>
            <a:ext uri="{FF2B5EF4-FFF2-40B4-BE49-F238E27FC236}">
              <a16:creationId xmlns:a16="http://schemas.microsoft.com/office/drawing/2014/main" xmlns="" id="{00000000-0008-0000-0200-000073010000}"/>
            </a:ext>
          </a:extLst>
        </xdr:cNvPr>
        <xdr:cNvSpPr/>
      </xdr:nvSpPr>
      <xdr:spPr>
        <a:xfrm>
          <a:off x="15430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18885</xdr:rowOff>
    </xdr:from>
    <xdr:ext cx="405111" cy="259045"/>
    <xdr:sp macro="" textlink="">
      <xdr:nvSpPr>
        <xdr:cNvPr id="372" name="n_1aveValue【消防施設】&#10;有形固定資産減価償却率">
          <a:extLst>
            <a:ext uri="{FF2B5EF4-FFF2-40B4-BE49-F238E27FC236}">
              <a16:creationId xmlns:a16="http://schemas.microsoft.com/office/drawing/2014/main" xmlns="" id="{00000000-0008-0000-0200-000074010000}"/>
            </a:ext>
          </a:extLst>
        </xdr:cNvPr>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65677</xdr:rowOff>
    </xdr:from>
    <xdr:to>
      <xdr:col>76</xdr:col>
      <xdr:colOff>165100</xdr:colOff>
      <xdr:row>81</xdr:row>
      <xdr:rowOff>167277</xdr:rowOff>
    </xdr:to>
    <xdr:sp macro="" textlink="">
      <xdr:nvSpPr>
        <xdr:cNvPr id="373" name="フローチャート: 判断 372">
          <a:extLst>
            <a:ext uri="{FF2B5EF4-FFF2-40B4-BE49-F238E27FC236}">
              <a16:creationId xmlns:a16="http://schemas.microsoft.com/office/drawing/2014/main" xmlns="" id="{00000000-0008-0000-0200-000075010000}"/>
            </a:ext>
          </a:extLst>
        </xdr:cNvPr>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12354</xdr:rowOff>
    </xdr:from>
    <xdr:ext cx="405111" cy="259045"/>
    <xdr:sp macro="" textlink="">
      <xdr:nvSpPr>
        <xdr:cNvPr id="374" name="n_2aveValue【消防施設】&#10;有形固定資産減価償却率">
          <a:extLst>
            <a:ext uri="{FF2B5EF4-FFF2-40B4-BE49-F238E27FC236}">
              <a16:creationId xmlns:a16="http://schemas.microsoft.com/office/drawing/2014/main" xmlns="" id="{00000000-0008-0000-0200-000076010000}"/>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5" name="テキスト ボックス 374">
          <a:extLst>
            <a:ext uri="{FF2B5EF4-FFF2-40B4-BE49-F238E27FC236}">
              <a16:creationId xmlns:a16="http://schemas.microsoft.com/office/drawing/2014/main" xmlns="" id="{00000000-0008-0000-0200-00007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7" name="テキスト ボックス 376">
          <a:extLst>
            <a:ext uri="{FF2B5EF4-FFF2-40B4-BE49-F238E27FC236}">
              <a16:creationId xmlns:a16="http://schemas.microsoft.com/office/drawing/2014/main" xmlns="" id="{00000000-0008-0000-0200-00007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380" name="楕円 379">
          <a:extLst>
            <a:ext uri="{FF2B5EF4-FFF2-40B4-BE49-F238E27FC236}">
              <a16:creationId xmlns:a16="http://schemas.microsoft.com/office/drawing/2014/main" xmlns="" id="{00000000-0008-0000-0200-00007C010000}"/>
            </a:ext>
          </a:extLst>
        </xdr:cNvPr>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73842</xdr:rowOff>
    </xdr:from>
    <xdr:to>
      <xdr:col>76</xdr:col>
      <xdr:colOff>165100</xdr:colOff>
      <xdr:row>87</xdr:row>
      <xdr:rowOff>3992</xdr:rowOff>
    </xdr:to>
    <xdr:sp macro="" textlink="">
      <xdr:nvSpPr>
        <xdr:cNvPr id="381" name="楕円 380">
          <a:extLst>
            <a:ext uri="{FF2B5EF4-FFF2-40B4-BE49-F238E27FC236}">
              <a16:creationId xmlns:a16="http://schemas.microsoft.com/office/drawing/2014/main" xmlns="" id="{00000000-0008-0000-0200-00007D010000}"/>
            </a:ext>
          </a:extLst>
        </xdr:cNvPr>
        <xdr:cNvSpPr/>
      </xdr:nvSpPr>
      <xdr:spPr>
        <a:xfrm>
          <a:off x="14541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80555</xdr:rowOff>
    </xdr:from>
    <xdr:to>
      <xdr:col>81</xdr:col>
      <xdr:colOff>50800</xdr:colOff>
      <xdr:row>86</xdr:row>
      <xdr:rowOff>124642</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flipV="1">
          <a:off x="14592300" y="1482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122482</xdr:rowOff>
    </xdr:from>
    <xdr:ext cx="340478" cy="259045"/>
    <xdr:sp macro="" textlink="">
      <xdr:nvSpPr>
        <xdr:cNvPr id="383" name="n_1mainValue【消防施設】&#10;有形固定資産減価償却率">
          <a:extLst>
            <a:ext uri="{FF2B5EF4-FFF2-40B4-BE49-F238E27FC236}">
              <a16:creationId xmlns:a16="http://schemas.microsoft.com/office/drawing/2014/main" xmlns="" id="{00000000-0008-0000-0200-00007F010000}"/>
            </a:ext>
          </a:extLst>
        </xdr:cNvPr>
        <xdr:cNvSpPr txBox="1"/>
      </xdr:nvSpPr>
      <xdr:spPr>
        <a:xfrm>
          <a:off x="152983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166569</xdr:rowOff>
    </xdr:from>
    <xdr:ext cx="340478" cy="259045"/>
    <xdr:sp macro="" textlink="">
      <xdr:nvSpPr>
        <xdr:cNvPr id="384" name="n_2mainValue【消防施設】&#10;有形固定資産減価償却率">
          <a:extLst>
            <a:ext uri="{FF2B5EF4-FFF2-40B4-BE49-F238E27FC236}">
              <a16:creationId xmlns:a16="http://schemas.microsoft.com/office/drawing/2014/main" xmlns="" id="{00000000-0008-0000-0200-000080010000}"/>
            </a:ext>
          </a:extLst>
        </xdr:cNvPr>
        <xdr:cNvSpPr txBox="1"/>
      </xdr:nvSpPr>
      <xdr:spPr>
        <a:xfrm>
          <a:off x="14422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a:extLst>
            <a:ext uri="{FF2B5EF4-FFF2-40B4-BE49-F238E27FC236}">
              <a16:creationId xmlns:a16="http://schemas.microsoft.com/office/drawing/2014/main" xmlns="" id="{00000000-0008-0000-0200-00008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a:extLst>
            <a:ext uri="{FF2B5EF4-FFF2-40B4-BE49-F238E27FC236}">
              <a16:creationId xmlns:a16="http://schemas.microsoft.com/office/drawing/2014/main" xmlns="" id="{00000000-0008-0000-0200-00008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a:extLst>
            <a:ext uri="{FF2B5EF4-FFF2-40B4-BE49-F238E27FC236}">
              <a16:creationId xmlns:a16="http://schemas.microsoft.com/office/drawing/2014/main" xmlns="" id="{00000000-0008-0000-0200-00008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a:extLst>
            <a:ext uri="{FF2B5EF4-FFF2-40B4-BE49-F238E27FC236}">
              <a16:creationId xmlns:a16="http://schemas.microsoft.com/office/drawing/2014/main" xmlns="" id="{00000000-0008-0000-0200-00008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a:extLst>
            <a:ext uri="{FF2B5EF4-FFF2-40B4-BE49-F238E27FC236}">
              <a16:creationId xmlns:a16="http://schemas.microsoft.com/office/drawing/2014/main" xmlns="" id="{00000000-0008-0000-0200-00009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a:extLst>
            <a:ext uri="{FF2B5EF4-FFF2-40B4-BE49-F238E27FC236}">
              <a16:creationId xmlns:a16="http://schemas.microsoft.com/office/drawing/2014/main" xmlns="" id="{00000000-0008-0000-0200-00009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a:extLst>
            <a:ext uri="{FF2B5EF4-FFF2-40B4-BE49-F238E27FC236}">
              <a16:creationId xmlns:a16="http://schemas.microsoft.com/office/drawing/2014/main" xmlns="" id="{00000000-0008-0000-0200-00009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07" name="【消防施設】&#10;一人当たり面積最小値テキスト">
          <a:extLst>
            <a:ext uri="{FF2B5EF4-FFF2-40B4-BE49-F238E27FC236}">
              <a16:creationId xmlns:a16="http://schemas.microsoft.com/office/drawing/2014/main" xmlns="" id="{00000000-0008-0000-0200-000097010000}"/>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09" name="【消防施設】&#10;一人当たり面積最大値テキスト">
          <a:extLst>
            <a:ext uri="{FF2B5EF4-FFF2-40B4-BE49-F238E27FC236}">
              <a16:creationId xmlns:a16="http://schemas.microsoft.com/office/drawing/2014/main" xmlns="" id="{00000000-0008-0000-0200-00009901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10" name="直線コネクタ 409">
          <a:extLst>
            <a:ext uri="{FF2B5EF4-FFF2-40B4-BE49-F238E27FC236}">
              <a16:creationId xmlns:a16="http://schemas.microsoft.com/office/drawing/2014/main" xmlns="" id="{00000000-0008-0000-0200-00009A01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11" name="【消防施設】&#10;一人当たり面積平均値テキスト">
          <a:extLst>
            <a:ext uri="{FF2B5EF4-FFF2-40B4-BE49-F238E27FC236}">
              <a16:creationId xmlns:a16="http://schemas.microsoft.com/office/drawing/2014/main" xmlns="" id="{00000000-0008-0000-0200-00009B010000}"/>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14" name="n_1aveValue【消防施設】&#10;一人当たり面積">
          <a:extLst>
            <a:ext uri="{FF2B5EF4-FFF2-40B4-BE49-F238E27FC236}">
              <a16:creationId xmlns:a16="http://schemas.microsoft.com/office/drawing/2014/main" xmlns="" id="{00000000-0008-0000-0200-00009E010000}"/>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15" name="フローチャート: 判断 414">
          <a:extLst>
            <a:ext uri="{FF2B5EF4-FFF2-40B4-BE49-F238E27FC236}">
              <a16:creationId xmlns:a16="http://schemas.microsoft.com/office/drawing/2014/main" xmlns="" id="{00000000-0008-0000-0200-00009F010000}"/>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416" name="n_2aveValue【消防施設】&#10;一人当たり面積">
          <a:extLst>
            <a:ext uri="{FF2B5EF4-FFF2-40B4-BE49-F238E27FC236}">
              <a16:creationId xmlns:a16="http://schemas.microsoft.com/office/drawing/2014/main" xmlns="" id="{00000000-0008-0000-0200-0000A0010000}"/>
            </a:ext>
          </a:extLst>
        </xdr:cNvPr>
        <xdr:cNvSpPr txBox="1"/>
      </xdr:nvSpPr>
      <xdr:spPr>
        <a:xfrm>
          <a:off x="20199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170638</xdr:rowOff>
    </xdr:from>
    <xdr:to>
      <xdr:col>112</xdr:col>
      <xdr:colOff>38100</xdr:colOff>
      <xdr:row>85</xdr:row>
      <xdr:rowOff>100788</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21272500" y="145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1930</xdr:rowOff>
    </xdr:from>
    <xdr:to>
      <xdr:col>107</xdr:col>
      <xdr:colOff>101600</xdr:colOff>
      <xdr:row>85</xdr:row>
      <xdr:rowOff>103530</xdr:rowOff>
    </xdr:to>
    <xdr:sp macro="" textlink="">
      <xdr:nvSpPr>
        <xdr:cNvPr id="423" name="楕円 422">
          <a:extLst>
            <a:ext uri="{FF2B5EF4-FFF2-40B4-BE49-F238E27FC236}">
              <a16:creationId xmlns:a16="http://schemas.microsoft.com/office/drawing/2014/main" xmlns="" id="{00000000-0008-0000-0200-0000A7010000}"/>
            </a:ext>
          </a:extLst>
        </xdr:cNvPr>
        <xdr:cNvSpPr/>
      </xdr:nvSpPr>
      <xdr:spPr>
        <a:xfrm>
          <a:off x="20383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49988</xdr:rowOff>
    </xdr:from>
    <xdr:to>
      <xdr:col>111</xdr:col>
      <xdr:colOff>177800</xdr:colOff>
      <xdr:row>85</xdr:row>
      <xdr:rowOff>52730</xdr:rowOff>
    </xdr:to>
    <xdr:cxnSp macro="">
      <xdr:nvCxnSpPr>
        <xdr:cNvPr id="424" name="直線コネクタ 423">
          <a:extLst>
            <a:ext uri="{FF2B5EF4-FFF2-40B4-BE49-F238E27FC236}">
              <a16:creationId xmlns:a16="http://schemas.microsoft.com/office/drawing/2014/main" xmlns="" id="{00000000-0008-0000-0200-0000A8010000}"/>
            </a:ext>
          </a:extLst>
        </xdr:cNvPr>
        <xdr:cNvCxnSpPr/>
      </xdr:nvCxnSpPr>
      <xdr:spPr>
        <a:xfrm flipV="1">
          <a:off x="20434300" y="1462323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91915</xdr:rowOff>
    </xdr:from>
    <xdr:ext cx="469744" cy="259045"/>
    <xdr:sp macro="" textlink="">
      <xdr:nvSpPr>
        <xdr:cNvPr id="425" name="n_1mainValue【消防施設】&#10;一人当たり面積">
          <a:extLst>
            <a:ext uri="{FF2B5EF4-FFF2-40B4-BE49-F238E27FC236}">
              <a16:creationId xmlns:a16="http://schemas.microsoft.com/office/drawing/2014/main" xmlns="" id="{00000000-0008-0000-0200-0000A9010000}"/>
            </a:ext>
          </a:extLst>
        </xdr:cNvPr>
        <xdr:cNvSpPr txBox="1"/>
      </xdr:nvSpPr>
      <xdr:spPr>
        <a:xfrm>
          <a:off x="21075727" y="1466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120057</xdr:rowOff>
    </xdr:from>
    <xdr:ext cx="469744" cy="259045"/>
    <xdr:sp macro="" textlink="">
      <xdr:nvSpPr>
        <xdr:cNvPr id="426" name="n_2mainValue【消防施設】&#10;一人当たり面積">
          <a:extLst>
            <a:ext uri="{FF2B5EF4-FFF2-40B4-BE49-F238E27FC236}">
              <a16:creationId xmlns:a16="http://schemas.microsoft.com/office/drawing/2014/main" xmlns="" id="{00000000-0008-0000-0200-0000AA010000}"/>
            </a:ext>
          </a:extLst>
        </xdr:cNvPr>
        <xdr:cNvSpPr txBox="1"/>
      </xdr:nvSpPr>
      <xdr:spPr>
        <a:xfrm>
          <a:off x="20199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7" name="正方形/長方形 426">
          <a:extLst>
            <a:ext uri="{FF2B5EF4-FFF2-40B4-BE49-F238E27FC236}">
              <a16:creationId xmlns:a16="http://schemas.microsoft.com/office/drawing/2014/main" xmlns="" id="{00000000-0008-0000-0200-0000A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9" name="正方形/長方形 428">
          <a:extLst>
            <a:ext uri="{FF2B5EF4-FFF2-40B4-BE49-F238E27FC236}">
              <a16:creationId xmlns:a16="http://schemas.microsoft.com/office/drawing/2014/main" xmlns="" id="{00000000-0008-0000-0200-0000A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0" name="正方形/長方形 429">
          <a:extLst>
            <a:ext uri="{FF2B5EF4-FFF2-40B4-BE49-F238E27FC236}">
              <a16:creationId xmlns:a16="http://schemas.microsoft.com/office/drawing/2014/main" xmlns="" id="{00000000-0008-0000-0200-0000A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9" name="直線コネクタ 438">
          <a:extLst>
            <a:ext uri="{FF2B5EF4-FFF2-40B4-BE49-F238E27FC236}">
              <a16:creationId xmlns:a16="http://schemas.microsoft.com/office/drawing/2014/main" xmlns="" id="{00000000-0008-0000-0200-0000B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1" name="【庁舎】&#10;有形固定資産減価償却率グラフ枠">
          <a:extLst>
            <a:ext uri="{FF2B5EF4-FFF2-40B4-BE49-F238E27FC236}">
              <a16:creationId xmlns:a16="http://schemas.microsoft.com/office/drawing/2014/main" xmlns="" id="{00000000-0008-0000-0200-0000C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53" name="【庁舎】&#10;有形固定資産減価償却率最小値テキスト">
          <a:extLst>
            <a:ext uri="{FF2B5EF4-FFF2-40B4-BE49-F238E27FC236}">
              <a16:creationId xmlns:a16="http://schemas.microsoft.com/office/drawing/2014/main" xmlns="" id="{00000000-0008-0000-0200-0000C501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55" name="【庁舎】&#10;有形固定資産減価償却率最大値テキスト">
          <a:extLst>
            <a:ext uri="{FF2B5EF4-FFF2-40B4-BE49-F238E27FC236}">
              <a16:creationId xmlns:a16="http://schemas.microsoft.com/office/drawing/2014/main" xmlns="" id="{00000000-0008-0000-0200-0000C701000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457" name="【庁舎】&#10;有形固定資産減価償却率平均値テキスト">
          <a:extLst>
            <a:ext uri="{FF2B5EF4-FFF2-40B4-BE49-F238E27FC236}">
              <a16:creationId xmlns:a16="http://schemas.microsoft.com/office/drawing/2014/main" xmlns="" id="{00000000-0008-0000-0200-0000C901000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58" name="フローチャート: 判断 457">
          <a:extLst>
            <a:ext uri="{FF2B5EF4-FFF2-40B4-BE49-F238E27FC236}">
              <a16:creationId xmlns:a16="http://schemas.microsoft.com/office/drawing/2014/main" xmlns="" id="{00000000-0008-0000-0200-0000CA010000}"/>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460" name="n_1aveValue【庁舎】&#10;有形固定資産減価償却率">
          <a:extLst>
            <a:ext uri="{FF2B5EF4-FFF2-40B4-BE49-F238E27FC236}">
              <a16:creationId xmlns:a16="http://schemas.microsoft.com/office/drawing/2014/main" xmlns="" id="{00000000-0008-0000-0200-0000CC01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61" name="フローチャート: 判断 460">
          <a:extLst>
            <a:ext uri="{FF2B5EF4-FFF2-40B4-BE49-F238E27FC236}">
              <a16:creationId xmlns:a16="http://schemas.microsoft.com/office/drawing/2014/main" xmlns="" id="{00000000-0008-0000-0200-0000CD010000}"/>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62" name="n_2aveValue【庁舎】&#10;有形固定資産減価償却率">
          <a:extLst>
            <a:ext uri="{FF2B5EF4-FFF2-40B4-BE49-F238E27FC236}">
              <a16:creationId xmlns:a16="http://schemas.microsoft.com/office/drawing/2014/main" xmlns="" id="{00000000-0008-0000-0200-0000CE010000}"/>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68" name="楕円 467">
          <a:extLst>
            <a:ext uri="{FF2B5EF4-FFF2-40B4-BE49-F238E27FC236}">
              <a16:creationId xmlns:a16="http://schemas.microsoft.com/office/drawing/2014/main" xmlns="" id="{00000000-0008-0000-0200-0000D401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69" name="楕円 468">
          <a:extLst>
            <a:ext uri="{FF2B5EF4-FFF2-40B4-BE49-F238E27FC236}">
              <a16:creationId xmlns:a16="http://schemas.microsoft.com/office/drawing/2014/main" xmlns="" id="{00000000-0008-0000-0200-0000D5010000}"/>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71" name="n_1mainValue【庁舎】&#10;有形固定資産減価償却率">
          <a:extLst>
            <a:ext uri="{FF2B5EF4-FFF2-40B4-BE49-F238E27FC236}">
              <a16:creationId xmlns:a16="http://schemas.microsoft.com/office/drawing/2014/main" xmlns="" id="{00000000-0008-0000-0200-0000D701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72" name="n_2mainValue【庁舎】&#10;有形固定資産減価償却率">
          <a:extLst>
            <a:ext uri="{FF2B5EF4-FFF2-40B4-BE49-F238E27FC236}">
              <a16:creationId xmlns:a16="http://schemas.microsoft.com/office/drawing/2014/main" xmlns="" id="{00000000-0008-0000-0200-0000D8010000}"/>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7" name="正方形/長方形 476">
          <a:extLst>
            <a:ext uri="{FF2B5EF4-FFF2-40B4-BE49-F238E27FC236}">
              <a16:creationId xmlns:a16="http://schemas.microsoft.com/office/drawing/2014/main" xmlns="" id="{00000000-0008-0000-0200-0000D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8" name="正方形/長方形 477">
          <a:extLst>
            <a:ext uri="{FF2B5EF4-FFF2-40B4-BE49-F238E27FC236}">
              <a16:creationId xmlns:a16="http://schemas.microsoft.com/office/drawing/2014/main" xmlns="" id="{00000000-0008-0000-0200-0000D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9" name="正方形/長方形 478">
          <a:extLst>
            <a:ext uri="{FF2B5EF4-FFF2-40B4-BE49-F238E27FC236}">
              <a16:creationId xmlns:a16="http://schemas.microsoft.com/office/drawing/2014/main" xmlns="" id="{00000000-0008-0000-0200-0000D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0" name="正方形/長方形 479">
          <a:extLst>
            <a:ext uri="{FF2B5EF4-FFF2-40B4-BE49-F238E27FC236}">
              <a16:creationId xmlns:a16="http://schemas.microsoft.com/office/drawing/2014/main" xmlns="" id="{00000000-0008-0000-0200-0000E0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a:extLst>
            <a:ext uri="{FF2B5EF4-FFF2-40B4-BE49-F238E27FC236}">
              <a16:creationId xmlns:a16="http://schemas.microsoft.com/office/drawing/2014/main" xmlns="" id="{00000000-0008-0000-0200-0000E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96" name="テキスト ボックス 495">
          <a:extLst>
            <a:ext uri="{FF2B5EF4-FFF2-40B4-BE49-F238E27FC236}">
              <a16:creationId xmlns:a16="http://schemas.microsoft.com/office/drawing/2014/main" xmlns="" id="{00000000-0008-0000-0200-0000F0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a:extLst>
            <a:ext uri="{FF2B5EF4-FFF2-40B4-BE49-F238E27FC236}">
              <a16:creationId xmlns:a16="http://schemas.microsoft.com/office/drawing/2014/main" xmlns="" id="{00000000-0008-0000-0200-0000F1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99" name="【庁舎】&#10;一人当たり面積最小値テキスト">
          <a:extLst>
            <a:ext uri="{FF2B5EF4-FFF2-40B4-BE49-F238E27FC236}">
              <a16:creationId xmlns:a16="http://schemas.microsoft.com/office/drawing/2014/main" xmlns="" id="{00000000-0008-0000-0200-0000F301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01" name="【庁舎】&#10;一人当たり面積最大値テキスト">
          <a:extLst>
            <a:ext uri="{FF2B5EF4-FFF2-40B4-BE49-F238E27FC236}">
              <a16:creationId xmlns:a16="http://schemas.microsoft.com/office/drawing/2014/main" xmlns="" id="{00000000-0008-0000-0200-0000F5010000}"/>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03" name="【庁舎】&#10;一人当たり面積平均値テキスト">
          <a:extLst>
            <a:ext uri="{FF2B5EF4-FFF2-40B4-BE49-F238E27FC236}">
              <a16:creationId xmlns:a16="http://schemas.microsoft.com/office/drawing/2014/main" xmlns="" id="{00000000-0008-0000-0200-0000F7010000}"/>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04" name="フローチャート: 判断 503">
          <a:extLst>
            <a:ext uri="{FF2B5EF4-FFF2-40B4-BE49-F238E27FC236}">
              <a16:creationId xmlns:a16="http://schemas.microsoft.com/office/drawing/2014/main" xmlns="" id="{00000000-0008-0000-0200-0000F8010000}"/>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05" name="フローチャート: 判断 504">
          <a:extLst>
            <a:ext uri="{FF2B5EF4-FFF2-40B4-BE49-F238E27FC236}">
              <a16:creationId xmlns:a16="http://schemas.microsoft.com/office/drawing/2014/main" xmlns="" id="{00000000-0008-0000-0200-0000F9010000}"/>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06" name="n_1aveValue【庁舎】&#10;一人当たり面積">
          <a:extLst>
            <a:ext uri="{FF2B5EF4-FFF2-40B4-BE49-F238E27FC236}">
              <a16:creationId xmlns:a16="http://schemas.microsoft.com/office/drawing/2014/main" xmlns="" id="{00000000-0008-0000-0200-0000FA010000}"/>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07" name="フローチャート: 判断 506">
          <a:extLst>
            <a:ext uri="{FF2B5EF4-FFF2-40B4-BE49-F238E27FC236}">
              <a16:creationId xmlns:a16="http://schemas.microsoft.com/office/drawing/2014/main" xmlns="" id="{00000000-0008-0000-0200-0000FB010000}"/>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508" name="n_2aveValue【庁舎】&#10;一人当たり面積">
          <a:extLst>
            <a:ext uri="{FF2B5EF4-FFF2-40B4-BE49-F238E27FC236}">
              <a16:creationId xmlns:a16="http://schemas.microsoft.com/office/drawing/2014/main" xmlns="" id="{00000000-0008-0000-0200-0000FC010000}"/>
            </a:ext>
          </a:extLst>
        </xdr:cNvPr>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78795</xdr:rowOff>
    </xdr:from>
    <xdr:to>
      <xdr:col>112</xdr:col>
      <xdr:colOff>38100</xdr:colOff>
      <xdr:row>108</xdr:row>
      <xdr:rowOff>8945</xdr:rowOff>
    </xdr:to>
    <xdr:sp macro="" textlink="">
      <xdr:nvSpPr>
        <xdr:cNvPr id="514" name="楕円 513">
          <a:extLst>
            <a:ext uri="{FF2B5EF4-FFF2-40B4-BE49-F238E27FC236}">
              <a16:creationId xmlns:a16="http://schemas.microsoft.com/office/drawing/2014/main" xmlns="" id="{00000000-0008-0000-0200-000002020000}"/>
            </a:ext>
          </a:extLst>
        </xdr:cNvPr>
        <xdr:cNvSpPr/>
      </xdr:nvSpPr>
      <xdr:spPr>
        <a:xfrm>
          <a:off x="21272500" y="184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515" name="楕円 514">
          <a:extLst>
            <a:ext uri="{FF2B5EF4-FFF2-40B4-BE49-F238E27FC236}">
              <a16:creationId xmlns:a16="http://schemas.microsoft.com/office/drawing/2014/main" xmlns="" id="{00000000-0008-0000-0200-00000302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129595</xdr:rowOff>
    </xdr:from>
    <xdr:to>
      <xdr:col>111</xdr:col>
      <xdr:colOff>177800</xdr:colOff>
      <xdr:row>107</xdr:row>
      <xdr:rowOff>133350</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flipV="1">
          <a:off x="20434300" y="18474745"/>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25472</xdr:rowOff>
    </xdr:from>
    <xdr:ext cx="469744" cy="259045"/>
    <xdr:sp macro="" textlink="">
      <xdr:nvSpPr>
        <xdr:cNvPr id="517" name="n_1mainValue【庁舎】&#10;一人当たり面積">
          <a:extLst>
            <a:ext uri="{FF2B5EF4-FFF2-40B4-BE49-F238E27FC236}">
              <a16:creationId xmlns:a16="http://schemas.microsoft.com/office/drawing/2014/main" xmlns="" id="{00000000-0008-0000-0200-000005020000}"/>
            </a:ext>
          </a:extLst>
        </xdr:cNvPr>
        <xdr:cNvSpPr txBox="1"/>
      </xdr:nvSpPr>
      <xdr:spPr>
        <a:xfrm>
          <a:off x="21075727" y="1819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518" name="n_2mainValue【庁舎】&#10;一人当たり面積">
          <a:extLst>
            <a:ext uri="{FF2B5EF4-FFF2-40B4-BE49-F238E27FC236}">
              <a16:creationId xmlns:a16="http://schemas.microsoft.com/office/drawing/2014/main" xmlns="" id="{00000000-0008-0000-0200-000006020000}"/>
            </a:ext>
          </a:extLst>
        </xdr:cNvPr>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役場庁舎や村民会館などは耐震改修を行い運用しているため、かなり高い有形固定資産減価償却率となっている。また、福祉施設や消防施設などは、近年新しく整備したため、低い値となっている。一人当たり面積においても、人口が少ないというのもあり、必要最低限の設備であっても、かなり高い数値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過疎化による人口減少や高齢化に加え、村内に中心となる産業及び就労場所等がないことにより、村税等の自主財源も乏しく今後も増加が見込めないため、財政基盤が弱く、平成２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から微増の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であり、類似団体の平均である０．２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歳入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全体の約半分を占めているふるさと納税寄付金においても、一時的なものとなり、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規模としては約５％となると予想される。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村税収入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歳入全体に占める割合は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％と低く、昨年の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％よりもさらに低くなって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財源を交付税に頼っている状況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ではあるが、その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４６，８４０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千円と大きく減額となり、今後も、財政的に厳しい状況が続くことが考えられます。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165100</xdr:rowOff>
    </xdr:to>
    <xdr:cxnSp macro="">
      <xdr:nvCxnSpPr>
        <xdr:cNvPr id="68" name="直線コネクタ 67"/>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1694</xdr:rowOff>
    </xdr:to>
    <xdr:cxnSp macro="">
      <xdr:nvCxnSpPr>
        <xdr:cNvPr id="74" name="直線コネクタ 73"/>
        <xdr:cNvCxnSpPr/>
      </xdr:nvCxnSpPr>
      <xdr:spPr>
        <a:xfrm flipV="1">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1694</xdr:rowOff>
    </xdr:to>
    <xdr:cxnSp macro="">
      <xdr:nvCxnSpPr>
        <xdr:cNvPr id="77" name="直線コネクタ 76"/>
        <xdr:cNvCxnSpPr/>
      </xdr:nvCxnSpPr>
      <xdr:spPr>
        <a:xfrm>
          <a:off x="1447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2133</xdr:rowOff>
    </xdr:from>
    <xdr:ext cx="762000" cy="259045"/>
    <xdr:sp macro="" textlink="">
      <xdr:nvSpPr>
        <xdr:cNvPr id="88" name="財政力該当値テキスト"/>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以降、行財政改革等に努めた結果、徐々に経常収支比率は改善されてきており、さらに平成２４年度より地方交付税の歳入総額に占める割合が４０％前後と高い水準となっているため、経常収支比率は大幅に改善され、平成２９年度の経常収支比率８７．５％は、類似団体の平均値と比較して若干下回っており財政の弾力性を保っているといえる。</a:t>
          </a:r>
        </a:p>
        <a:p>
          <a:r>
            <a:rPr kumimoji="1" lang="ja-JP" altLang="en-US" sz="1300">
              <a:latin typeface="ＭＳ Ｐゴシック" panose="020B0600070205080204" pitchFamily="50" charset="-128"/>
              <a:ea typeface="ＭＳ Ｐゴシック" panose="020B0600070205080204" pitchFamily="50" charset="-128"/>
            </a:rPr>
            <a:t>　今後は、人件費や、簡易水道事業債など公債費などの義務的経費の増加が見込まれているため、物品購入の際に入札等を行なうなど歳出削減を図っていき、一層の行政の効率化に努めるとともに、特産品販売、観光事業等による財源を確保を図り財政の健全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73025</xdr:rowOff>
    </xdr:to>
    <xdr:cxnSp macro="">
      <xdr:nvCxnSpPr>
        <xdr:cNvPr id="129" name="直線コネクタ 128"/>
        <xdr:cNvCxnSpPr/>
      </xdr:nvCxnSpPr>
      <xdr:spPr>
        <a:xfrm>
          <a:off x="4114800" y="11016996"/>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82931</xdr:rowOff>
    </xdr:from>
    <xdr:to>
      <xdr:col>19</xdr:col>
      <xdr:colOff>133350</xdr:colOff>
      <xdr:row>64</xdr:row>
      <xdr:rowOff>44196</xdr:rowOff>
    </xdr:to>
    <xdr:cxnSp macro="">
      <xdr:nvCxnSpPr>
        <xdr:cNvPr id="132" name="直線コネクタ 131"/>
        <xdr:cNvCxnSpPr/>
      </xdr:nvCxnSpPr>
      <xdr:spPr>
        <a:xfrm>
          <a:off x="3225800" y="1088428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82931</xdr:rowOff>
    </xdr:to>
    <xdr:cxnSp macro="">
      <xdr:nvCxnSpPr>
        <xdr:cNvPr id="135" name="直線コネクタ 134"/>
        <xdr:cNvCxnSpPr/>
      </xdr:nvCxnSpPr>
      <xdr:spPr>
        <a:xfrm>
          <a:off x="2336800" y="108722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70866</xdr:rowOff>
    </xdr:to>
    <xdr:cxnSp macro="">
      <xdr:nvCxnSpPr>
        <xdr:cNvPr id="138" name="直線コネクタ 137"/>
        <xdr:cNvCxnSpPr/>
      </xdr:nvCxnSpPr>
      <xdr:spPr>
        <a:xfrm>
          <a:off x="1447800" y="107081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48" name="楕円 147"/>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38752</xdr:rowOff>
    </xdr:from>
    <xdr:ext cx="762000" cy="259045"/>
    <xdr:sp macro="" textlink="">
      <xdr:nvSpPr>
        <xdr:cNvPr id="149" name="財政構造の弾力性該当値テキスト"/>
        <xdr:cNvSpPr txBox="1"/>
      </xdr:nvSpPr>
      <xdr:spPr>
        <a:xfrm>
          <a:off x="50419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0" name="楕円 149"/>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51" name="テキスト ボックス 150"/>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32131</xdr:rowOff>
    </xdr:from>
    <xdr:to>
      <xdr:col>15</xdr:col>
      <xdr:colOff>133350</xdr:colOff>
      <xdr:row>63</xdr:row>
      <xdr:rowOff>133731</xdr:rowOff>
    </xdr:to>
    <xdr:sp macro="" textlink="">
      <xdr:nvSpPr>
        <xdr:cNvPr id="152" name="楕円 151"/>
        <xdr:cNvSpPr/>
      </xdr:nvSpPr>
      <xdr:spPr>
        <a:xfrm>
          <a:off x="3175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143908</xdr:rowOff>
    </xdr:from>
    <xdr:ext cx="762000" cy="259045"/>
    <xdr:sp macro="" textlink="">
      <xdr:nvSpPr>
        <xdr:cNvPr id="153" name="テキスト ボックス 152"/>
        <xdr:cNvSpPr txBox="1"/>
      </xdr:nvSpPr>
      <xdr:spPr>
        <a:xfrm>
          <a:off x="2844800" y="1060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4" name="楕円 153"/>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5" name="テキスト ボックス 154"/>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6" name="楕円 155"/>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7" name="テキスト ボックス 156"/>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[3,228,826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ける人口一人当たりの人件費・物件費の決算額は、３，２２８，８２６円と類似団体最下位であるが、その原因としては、当村の人口がわずか４５０人程度と極端に少ないことに対してふるさと納税返礼品に係る経費が大きく影響している。</a:t>
          </a:r>
        </a:p>
        <a:p>
          <a:r>
            <a:rPr kumimoji="1" lang="ja-JP" altLang="en-US" sz="1300">
              <a:latin typeface="ＭＳ Ｐゴシック" panose="020B0600070205080204" pitchFamily="50" charset="-128"/>
              <a:ea typeface="ＭＳ Ｐゴシック" panose="020B0600070205080204" pitchFamily="50" charset="-128"/>
            </a:rPr>
            <a:t>　ふるさと納税による一時的なものといえど、例年高水準であるため、今後、再任用制度を活用し人件費の抑制を行っていくとともに、物件費については物品購入の際に入札等を行なうなど歳出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131931</xdr:rowOff>
    </xdr:from>
    <xdr:to>
      <xdr:col>23</xdr:col>
      <xdr:colOff>133350</xdr:colOff>
      <xdr:row>90</xdr:row>
      <xdr:rowOff>8832</xdr:rowOff>
    </xdr:to>
    <xdr:cxnSp macro="">
      <xdr:nvCxnSpPr>
        <xdr:cNvPr id="189" name="直線コネクタ 188"/>
        <xdr:cNvCxnSpPr/>
      </xdr:nvCxnSpPr>
      <xdr:spPr>
        <a:xfrm>
          <a:off x="4114800" y="14533731"/>
          <a:ext cx="838200" cy="90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105237</xdr:rowOff>
    </xdr:from>
    <xdr:to>
      <xdr:col>19</xdr:col>
      <xdr:colOff>133350</xdr:colOff>
      <xdr:row>84</xdr:row>
      <xdr:rowOff>131931</xdr:rowOff>
    </xdr:to>
    <xdr:cxnSp macro="">
      <xdr:nvCxnSpPr>
        <xdr:cNvPr id="192" name="直線コネクタ 191"/>
        <xdr:cNvCxnSpPr/>
      </xdr:nvCxnSpPr>
      <xdr:spPr>
        <a:xfrm>
          <a:off x="3225800" y="14335587"/>
          <a:ext cx="889000" cy="1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105237</xdr:rowOff>
    </xdr:from>
    <xdr:to>
      <xdr:col>15</xdr:col>
      <xdr:colOff>82550</xdr:colOff>
      <xdr:row>83</xdr:row>
      <xdr:rowOff>162131</xdr:rowOff>
    </xdr:to>
    <xdr:cxnSp macro="">
      <xdr:nvCxnSpPr>
        <xdr:cNvPr id="195" name="直線コネクタ 194"/>
        <xdr:cNvCxnSpPr/>
      </xdr:nvCxnSpPr>
      <xdr:spPr>
        <a:xfrm flipV="1">
          <a:off x="2336800" y="14335587"/>
          <a:ext cx="889000" cy="5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170349</xdr:rowOff>
    </xdr:from>
    <xdr:to>
      <xdr:col>11</xdr:col>
      <xdr:colOff>31750</xdr:colOff>
      <xdr:row>83</xdr:row>
      <xdr:rowOff>162131</xdr:rowOff>
    </xdr:to>
    <xdr:cxnSp macro="">
      <xdr:nvCxnSpPr>
        <xdr:cNvPr id="198" name="直線コネクタ 197"/>
        <xdr:cNvCxnSpPr/>
      </xdr:nvCxnSpPr>
      <xdr:spPr>
        <a:xfrm>
          <a:off x="1447800" y="14229249"/>
          <a:ext cx="889000" cy="1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129482</xdr:rowOff>
    </xdr:from>
    <xdr:to>
      <xdr:col>23</xdr:col>
      <xdr:colOff>184150</xdr:colOff>
      <xdr:row>90</xdr:row>
      <xdr:rowOff>59632</xdr:rowOff>
    </xdr:to>
    <xdr:sp macro="" textlink="">
      <xdr:nvSpPr>
        <xdr:cNvPr id="208" name="楕円 207"/>
        <xdr:cNvSpPr/>
      </xdr:nvSpPr>
      <xdr:spPr>
        <a:xfrm>
          <a:off x="4902200" y="153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25359</xdr:rowOff>
    </xdr:from>
    <xdr:ext cx="762000" cy="259045"/>
    <xdr:sp macro="" textlink="">
      <xdr:nvSpPr>
        <xdr:cNvPr id="209" name="人件費・物件費等の状況該当値テキスト"/>
        <xdr:cNvSpPr txBox="1"/>
      </xdr:nvSpPr>
      <xdr:spPr>
        <a:xfrm>
          <a:off x="5041900" y="1528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81131</xdr:rowOff>
    </xdr:from>
    <xdr:to>
      <xdr:col>19</xdr:col>
      <xdr:colOff>184150</xdr:colOff>
      <xdr:row>85</xdr:row>
      <xdr:rowOff>11281</xdr:rowOff>
    </xdr:to>
    <xdr:sp macro="" textlink="">
      <xdr:nvSpPr>
        <xdr:cNvPr id="210" name="楕円 209"/>
        <xdr:cNvSpPr/>
      </xdr:nvSpPr>
      <xdr:spPr>
        <a:xfrm>
          <a:off x="4064000" y="144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167508</xdr:rowOff>
    </xdr:from>
    <xdr:ext cx="736600" cy="259045"/>
    <xdr:sp macro="" textlink="">
      <xdr:nvSpPr>
        <xdr:cNvPr id="211" name="テキスト ボックス 210"/>
        <xdr:cNvSpPr txBox="1"/>
      </xdr:nvSpPr>
      <xdr:spPr>
        <a:xfrm>
          <a:off x="3733800" y="1456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54437</xdr:rowOff>
    </xdr:from>
    <xdr:to>
      <xdr:col>15</xdr:col>
      <xdr:colOff>133350</xdr:colOff>
      <xdr:row>83</xdr:row>
      <xdr:rowOff>156037</xdr:rowOff>
    </xdr:to>
    <xdr:sp macro="" textlink="">
      <xdr:nvSpPr>
        <xdr:cNvPr id="212" name="楕円 211"/>
        <xdr:cNvSpPr/>
      </xdr:nvSpPr>
      <xdr:spPr>
        <a:xfrm>
          <a:off x="3175000" y="142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140814</xdr:rowOff>
    </xdr:from>
    <xdr:ext cx="762000" cy="259045"/>
    <xdr:sp macro="" textlink="">
      <xdr:nvSpPr>
        <xdr:cNvPr id="213" name="テキスト ボックス 212"/>
        <xdr:cNvSpPr txBox="1"/>
      </xdr:nvSpPr>
      <xdr:spPr>
        <a:xfrm>
          <a:off x="2844800" y="143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111331</xdr:rowOff>
    </xdr:from>
    <xdr:to>
      <xdr:col>11</xdr:col>
      <xdr:colOff>82550</xdr:colOff>
      <xdr:row>84</xdr:row>
      <xdr:rowOff>41481</xdr:rowOff>
    </xdr:to>
    <xdr:sp macro="" textlink="">
      <xdr:nvSpPr>
        <xdr:cNvPr id="214" name="楕円 213"/>
        <xdr:cNvSpPr/>
      </xdr:nvSpPr>
      <xdr:spPr>
        <a:xfrm>
          <a:off x="2286000" y="143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26258</xdr:rowOff>
    </xdr:from>
    <xdr:ext cx="762000" cy="259045"/>
    <xdr:sp macro="" textlink="">
      <xdr:nvSpPr>
        <xdr:cNvPr id="215" name="テキスト ボックス 214"/>
        <xdr:cNvSpPr txBox="1"/>
      </xdr:nvSpPr>
      <xdr:spPr>
        <a:xfrm>
          <a:off x="1955800" y="1442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119549</xdr:rowOff>
    </xdr:from>
    <xdr:to>
      <xdr:col>7</xdr:col>
      <xdr:colOff>31750</xdr:colOff>
      <xdr:row>83</xdr:row>
      <xdr:rowOff>49699</xdr:rowOff>
    </xdr:to>
    <xdr:sp macro="" textlink="">
      <xdr:nvSpPr>
        <xdr:cNvPr id="216" name="楕円 215"/>
        <xdr:cNvSpPr/>
      </xdr:nvSpPr>
      <xdr:spPr>
        <a:xfrm>
          <a:off x="1397000" y="141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34476</xdr:rowOff>
    </xdr:from>
    <xdr:ext cx="762000" cy="259045"/>
    <xdr:sp macro="" textlink="">
      <xdr:nvSpPr>
        <xdr:cNvPr id="217" name="テキスト ボックス 216"/>
        <xdr:cNvSpPr txBox="1"/>
      </xdr:nvSpPr>
      <xdr:spPr>
        <a:xfrm>
          <a:off x="1066800" y="1426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職員の退職及び新規採用を行ったため、職員の年齢構成が変動し、ラスパイレス指数は下落していたが、平成２８年に６級制に移行したため、階級の変動によりラスパイレス指数が５％上昇した。</a:t>
          </a:r>
        </a:p>
        <a:p>
          <a:r>
            <a:rPr kumimoji="1" lang="ja-JP" altLang="en-US" sz="1300">
              <a:latin typeface="ＭＳ Ｐゴシック" panose="020B0600070205080204" pitchFamily="50" charset="-128"/>
              <a:ea typeface="ＭＳ Ｐゴシック" panose="020B0600070205080204" pitchFamily="50" charset="-128"/>
            </a:rPr>
            <a:t>　今後は、平成２７年度において策定した北山村定員管理計画に沿った職員採用を行い、再任用職員の活用を図り、人件費の削減に努める。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47" name="直線コネクタ 246"/>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87</xdr:row>
      <xdr:rowOff>56832</xdr:rowOff>
    </xdr:to>
    <xdr:cxnSp macro="">
      <xdr:nvCxnSpPr>
        <xdr:cNvPr id="250" name="直線コネクタ 249"/>
        <xdr:cNvCxnSpPr/>
      </xdr:nvCxnSpPr>
      <xdr:spPr>
        <a:xfrm flipV="1">
          <a:off x="15290800" y="1488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87</xdr:row>
      <xdr:rowOff>56832</xdr:rowOff>
    </xdr:to>
    <xdr:cxnSp macro="">
      <xdr:nvCxnSpPr>
        <xdr:cNvPr id="253" name="直線コネクタ 252"/>
        <xdr:cNvCxnSpPr/>
      </xdr:nvCxnSpPr>
      <xdr:spPr>
        <a:xfrm>
          <a:off x="14401800" y="1467135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85</xdr:row>
      <xdr:rowOff>98107</xdr:rowOff>
    </xdr:to>
    <xdr:cxnSp macro="">
      <xdr:nvCxnSpPr>
        <xdr:cNvPr id="256" name="直線コネクタ 255"/>
        <xdr:cNvCxnSpPr/>
      </xdr:nvCxnSpPr>
      <xdr:spPr>
        <a:xfrm>
          <a:off x="13512800" y="146170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66" name="楕円 265"/>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67" name="給与水準   （国との比較）該当値テキスト"/>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68" name="楕円 267"/>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1922</xdr:rowOff>
    </xdr:from>
    <xdr:ext cx="736600" cy="259045"/>
    <xdr:sp macro="" textlink="">
      <xdr:nvSpPr>
        <xdr:cNvPr id="269" name="テキスト ボックス 268"/>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0" name="楕円 269"/>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1" name="テキスト ボックス 270"/>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72" name="楕円 271"/>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73" name="テキスト ボックス 272"/>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164464</xdr:rowOff>
    </xdr:from>
    <xdr:to>
      <xdr:col>64</xdr:col>
      <xdr:colOff>152400</xdr:colOff>
      <xdr:row>85</xdr:row>
      <xdr:rowOff>94614</xdr:rowOff>
    </xdr:to>
    <xdr:sp macro="" textlink="">
      <xdr:nvSpPr>
        <xdr:cNvPr id="274" name="楕円 273"/>
        <xdr:cNvSpPr/>
      </xdr:nvSpPr>
      <xdr:spPr>
        <a:xfrm>
          <a:off x="13462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104791</xdr:rowOff>
    </xdr:from>
    <xdr:ext cx="762000" cy="259045"/>
    <xdr:sp macro="" textlink="">
      <xdr:nvSpPr>
        <xdr:cNvPr id="275" name="テキスト ボックス 274"/>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平成２９年度における人口千人当たり職員数は４４．５４人と、類似団体平均を大きく上回っており、その要因として、当村の人口がわずか４５０人程と少ないことが大きく影響していると考えられる。</a:t>
          </a:r>
        </a:p>
        <a:p>
          <a:r>
            <a:rPr kumimoji="1" lang="ja-JP" altLang="en-US" sz="1300">
              <a:latin typeface="ＭＳ Ｐゴシック" panose="020B0600070205080204" pitchFamily="50" charset="-128"/>
              <a:ea typeface="ＭＳ Ｐゴシック" panose="020B0600070205080204" pitchFamily="50" charset="-128"/>
            </a:rPr>
            <a:t>　平成２７年度において北山村定員管理計画を策定したので、今後は計画に沿った職員採用を行うとともに、再任用職員、臨時職員を活用するなど、より一層職員数の適正化に努める。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124072</xdr:rowOff>
    </xdr:from>
    <xdr:to>
      <xdr:col>81</xdr:col>
      <xdr:colOff>44450</xdr:colOff>
      <xdr:row>61</xdr:row>
      <xdr:rowOff>129300</xdr:rowOff>
    </xdr:to>
    <xdr:cxnSp macro="">
      <xdr:nvCxnSpPr>
        <xdr:cNvPr id="309" name="直線コネクタ 308"/>
        <xdr:cNvCxnSpPr/>
      </xdr:nvCxnSpPr>
      <xdr:spPr>
        <a:xfrm>
          <a:off x="16179800" y="10582522"/>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85866</xdr:rowOff>
    </xdr:from>
    <xdr:to>
      <xdr:col>77</xdr:col>
      <xdr:colOff>44450</xdr:colOff>
      <xdr:row>61</xdr:row>
      <xdr:rowOff>124072</xdr:rowOff>
    </xdr:to>
    <xdr:cxnSp macro="">
      <xdr:nvCxnSpPr>
        <xdr:cNvPr id="312" name="直線コネクタ 311"/>
        <xdr:cNvCxnSpPr/>
      </xdr:nvCxnSpPr>
      <xdr:spPr>
        <a:xfrm>
          <a:off x="15290800" y="1054431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26614</xdr:rowOff>
    </xdr:from>
    <xdr:to>
      <xdr:col>72</xdr:col>
      <xdr:colOff>203200</xdr:colOff>
      <xdr:row>61</xdr:row>
      <xdr:rowOff>85866</xdr:rowOff>
    </xdr:to>
    <xdr:cxnSp macro="">
      <xdr:nvCxnSpPr>
        <xdr:cNvPr id="315" name="直線コネクタ 314"/>
        <xdr:cNvCxnSpPr/>
      </xdr:nvCxnSpPr>
      <xdr:spPr>
        <a:xfrm>
          <a:off x="14401800" y="10485064"/>
          <a:ext cx="8890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16023</xdr:rowOff>
    </xdr:from>
    <xdr:to>
      <xdr:col>68</xdr:col>
      <xdr:colOff>152400</xdr:colOff>
      <xdr:row>61</xdr:row>
      <xdr:rowOff>26614</xdr:rowOff>
    </xdr:to>
    <xdr:cxnSp macro="">
      <xdr:nvCxnSpPr>
        <xdr:cNvPr id="318" name="直線コネクタ 317"/>
        <xdr:cNvCxnSpPr/>
      </xdr:nvCxnSpPr>
      <xdr:spPr>
        <a:xfrm>
          <a:off x="13512800" y="1047447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78500</xdr:rowOff>
    </xdr:from>
    <xdr:to>
      <xdr:col>81</xdr:col>
      <xdr:colOff>95250</xdr:colOff>
      <xdr:row>62</xdr:row>
      <xdr:rowOff>8650</xdr:rowOff>
    </xdr:to>
    <xdr:sp macro="" textlink="">
      <xdr:nvSpPr>
        <xdr:cNvPr id="328" name="楕円 327"/>
        <xdr:cNvSpPr/>
      </xdr:nvSpPr>
      <xdr:spPr>
        <a:xfrm>
          <a:off x="16967200" y="10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50577</xdr:rowOff>
    </xdr:from>
    <xdr:ext cx="762000" cy="259045"/>
    <xdr:sp macro="" textlink="">
      <xdr:nvSpPr>
        <xdr:cNvPr id="329" name="定員管理の状況該当値テキスト"/>
        <xdr:cNvSpPr txBox="1"/>
      </xdr:nvSpPr>
      <xdr:spPr>
        <a:xfrm>
          <a:off x="17106900" y="10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73272</xdr:rowOff>
    </xdr:from>
    <xdr:to>
      <xdr:col>77</xdr:col>
      <xdr:colOff>95250</xdr:colOff>
      <xdr:row>62</xdr:row>
      <xdr:rowOff>3422</xdr:rowOff>
    </xdr:to>
    <xdr:sp macro="" textlink="">
      <xdr:nvSpPr>
        <xdr:cNvPr id="330" name="楕円 329"/>
        <xdr:cNvSpPr/>
      </xdr:nvSpPr>
      <xdr:spPr>
        <a:xfrm>
          <a:off x="16129000" y="105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159649</xdr:rowOff>
    </xdr:from>
    <xdr:ext cx="736600" cy="259045"/>
    <xdr:sp macro="" textlink="">
      <xdr:nvSpPr>
        <xdr:cNvPr id="331" name="テキスト ボックス 330"/>
        <xdr:cNvSpPr txBox="1"/>
      </xdr:nvSpPr>
      <xdr:spPr>
        <a:xfrm>
          <a:off x="15798800" y="106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35066</xdr:rowOff>
    </xdr:from>
    <xdr:to>
      <xdr:col>73</xdr:col>
      <xdr:colOff>44450</xdr:colOff>
      <xdr:row>61</xdr:row>
      <xdr:rowOff>136666</xdr:rowOff>
    </xdr:to>
    <xdr:sp macro="" textlink="">
      <xdr:nvSpPr>
        <xdr:cNvPr id="332" name="楕円 331"/>
        <xdr:cNvSpPr/>
      </xdr:nvSpPr>
      <xdr:spPr>
        <a:xfrm>
          <a:off x="15240000" y="104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121443</xdr:rowOff>
    </xdr:from>
    <xdr:ext cx="762000" cy="259045"/>
    <xdr:sp macro="" textlink="">
      <xdr:nvSpPr>
        <xdr:cNvPr id="333" name="テキスト ボックス 332"/>
        <xdr:cNvSpPr txBox="1"/>
      </xdr:nvSpPr>
      <xdr:spPr>
        <a:xfrm>
          <a:off x="14909800" y="1057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147264</xdr:rowOff>
    </xdr:from>
    <xdr:to>
      <xdr:col>68</xdr:col>
      <xdr:colOff>203200</xdr:colOff>
      <xdr:row>61</xdr:row>
      <xdr:rowOff>77414</xdr:rowOff>
    </xdr:to>
    <xdr:sp macro="" textlink="">
      <xdr:nvSpPr>
        <xdr:cNvPr id="334" name="楕円 333"/>
        <xdr:cNvSpPr/>
      </xdr:nvSpPr>
      <xdr:spPr>
        <a:xfrm>
          <a:off x="14351000" y="10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62191</xdr:rowOff>
    </xdr:from>
    <xdr:ext cx="762000" cy="259045"/>
    <xdr:sp macro="" textlink="">
      <xdr:nvSpPr>
        <xdr:cNvPr id="335" name="テキスト ボックス 334"/>
        <xdr:cNvSpPr txBox="1"/>
      </xdr:nvSpPr>
      <xdr:spPr>
        <a:xfrm>
          <a:off x="14020800" y="1052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136673</xdr:rowOff>
    </xdr:from>
    <xdr:to>
      <xdr:col>64</xdr:col>
      <xdr:colOff>152400</xdr:colOff>
      <xdr:row>61</xdr:row>
      <xdr:rowOff>66823</xdr:rowOff>
    </xdr:to>
    <xdr:sp macro="" textlink="">
      <xdr:nvSpPr>
        <xdr:cNvPr id="336" name="楕円 335"/>
        <xdr:cNvSpPr/>
      </xdr:nvSpPr>
      <xdr:spPr>
        <a:xfrm>
          <a:off x="13462000" y="10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51600</xdr:rowOff>
    </xdr:from>
    <xdr:ext cx="762000" cy="259045"/>
    <xdr:sp macro="" textlink="">
      <xdr:nvSpPr>
        <xdr:cNvPr id="337" name="テキスト ボックス 336"/>
        <xdr:cNvSpPr txBox="1"/>
      </xdr:nvSpPr>
      <xdr:spPr>
        <a:xfrm>
          <a:off x="13131800" y="1051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実質公債費比率は年々減少傾向にあり、平成２９年度においては２．０％となっており、類似団体平均である７．１％を大きく下回っている。その要因としては、村営の施設整備等の大型工事が完了し、公共工事等の縮小に伴い過疎債等の地方債発行額の減少が大きく影響していると考えられる。</a:t>
          </a:r>
        </a:p>
        <a:p>
          <a:r>
            <a:rPr kumimoji="1" lang="ja-JP" altLang="en-US" sz="1300">
              <a:latin typeface="ＭＳ Ｐゴシック" panose="020B0600070205080204" pitchFamily="50" charset="-128"/>
              <a:ea typeface="ＭＳ Ｐゴシック" panose="020B0600070205080204" pitchFamily="50" charset="-128"/>
            </a:rPr>
            <a:t>　現在実施中の林道開設事業や計画中のじゃばら加工場の建設事業など地方債発行額が増えることが今後見込まれているため、交付税算入率の高い過疎債活用などにより実質公債費比率の上昇を抑制する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129540</xdr:rowOff>
    </xdr:to>
    <xdr:cxnSp macro="">
      <xdr:nvCxnSpPr>
        <xdr:cNvPr id="370" name="直線コネクタ 369"/>
        <xdr:cNvCxnSpPr/>
      </xdr:nvCxnSpPr>
      <xdr:spPr>
        <a:xfrm flipV="1">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30480</xdr:rowOff>
    </xdr:to>
    <xdr:cxnSp macro="">
      <xdr:nvCxnSpPr>
        <xdr:cNvPr id="373" name="直線コネクタ 372"/>
        <xdr:cNvCxnSpPr/>
      </xdr:nvCxnSpPr>
      <xdr:spPr>
        <a:xfrm flipV="1">
          <a:off x="15290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70696</xdr:rowOff>
    </xdr:to>
    <xdr:cxnSp macro="">
      <xdr:nvCxnSpPr>
        <xdr:cNvPr id="376" name="直線コネクタ 375"/>
        <xdr:cNvCxnSpPr/>
      </xdr:nvCxnSpPr>
      <xdr:spPr>
        <a:xfrm flipV="1">
          <a:off x="14401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79" name="直線コネクタ 378"/>
        <xdr:cNvCxnSpPr/>
      </xdr:nvCxnSpPr>
      <xdr:spPr>
        <a:xfrm flipV="1">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9" name="楕円 38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391" name="楕円 390"/>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92" name="テキスト ボックス 391"/>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3" name="楕円 39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4" name="テキスト ボックス 39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395" name="楕円 394"/>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396" name="テキスト ボックス 395"/>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楕円 39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8" name="テキスト ボックス 39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財政調整基金の増加等の理由により将来負担額を充当可能財源等が</a:t>
          </a:r>
        </a:p>
        <a:p>
          <a:r>
            <a:rPr kumimoji="1" lang="ja-JP" altLang="en-US" sz="1300">
              <a:latin typeface="ＭＳ Ｐゴシック" panose="020B0600070205080204" pitchFamily="50" charset="-128"/>
              <a:ea typeface="ＭＳ Ｐゴシック" panose="020B0600070205080204" pitchFamily="50" charset="-128"/>
            </a:rPr>
            <a:t>大きく上回っているため、数値としては表れていない。</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人件費に係る経常収支比率は、３０．９ポイントと前年度と比較し５．８ポイント上昇し、類似団体平均と比較しても５ポイント上回っている状況である。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以前から採用者を最小限に留めることや再任用制度を活用し人件費の抑制に取り組んでいることが、改善された要因となっていたが、一時的に、ふるさと納税における業務の増大による影響で人件費が大幅に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131572</xdr:rowOff>
    </xdr:from>
    <xdr:to>
      <xdr:col>24</xdr:col>
      <xdr:colOff>25400</xdr:colOff>
      <xdr:row>36</xdr:row>
      <xdr:rowOff>53848</xdr:rowOff>
    </xdr:to>
    <xdr:cxnSp macro="">
      <xdr:nvCxnSpPr>
        <xdr:cNvPr id="64" name="直線コネクタ 63"/>
        <xdr:cNvCxnSpPr/>
      </xdr:nvCxnSpPr>
      <xdr:spPr>
        <a:xfrm>
          <a:off x="3987800" y="596087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131572</xdr:rowOff>
    </xdr:from>
    <xdr:to>
      <xdr:col>19</xdr:col>
      <xdr:colOff>187325</xdr:colOff>
      <xdr:row>35</xdr:row>
      <xdr:rowOff>46990</xdr:rowOff>
    </xdr:to>
    <xdr:cxnSp macro="">
      <xdr:nvCxnSpPr>
        <xdr:cNvPr id="67" name="直線コネクタ 66"/>
        <xdr:cNvCxnSpPr/>
      </xdr:nvCxnSpPr>
      <xdr:spPr>
        <a:xfrm flipV="1">
          <a:off x="3098800" y="5960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46990</xdr:rowOff>
    </xdr:to>
    <xdr:cxnSp macro="">
      <xdr:nvCxnSpPr>
        <xdr:cNvPr id="70" name="直線コネクタ 69"/>
        <xdr:cNvCxnSpPr/>
      </xdr:nvCxnSpPr>
      <xdr:spPr>
        <a:xfrm>
          <a:off x="2209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34</xdr:row>
      <xdr:rowOff>163576</xdr:rowOff>
    </xdr:to>
    <xdr:cxnSp macro="">
      <xdr:nvCxnSpPr>
        <xdr:cNvPr id="73" name="直線コネクタ 72"/>
        <xdr:cNvCxnSpPr/>
      </xdr:nvCxnSpPr>
      <xdr:spPr>
        <a:xfrm>
          <a:off x="1320800" y="58465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146575</xdr:rowOff>
    </xdr:from>
    <xdr:ext cx="762000" cy="259045"/>
    <xdr:sp macro="" textlink="">
      <xdr:nvSpPr>
        <xdr:cNvPr id="84" name="人件費該当値テキスト"/>
        <xdr:cNvSpPr txBox="1"/>
      </xdr:nvSpPr>
      <xdr:spPr>
        <a:xfrm>
          <a:off x="49149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80772</xdr:rowOff>
    </xdr:from>
    <xdr:to>
      <xdr:col>20</xdr:col>
      <xdr:colOff>38100</xdr:colOff>
      <xdr:row>35</xdr:row>
      <xdr:rowOff>10922</xdr:rowOff>
    </xdr:to>
    <xdr:sp macro="" textlink="">
      <xdr:nvSpPr>
        <xdr:cNvPr id="85" name="楕円 84"/>
        <xdr:cNvSpPr/>
      </xdr:nvSpPr>
      <xdr:spPr>
        <a:xfrm>
          <a:off x="3937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21099</xdr:rowOff>
    </xdr:from>
    <xdr:ext cx="736600" cy="259045"/>
    <xdr:sp macro="" textlink="">
      <xdr:nvSpPr>
        <xdr:cNvPr id="86" name="テキスト ボックス 85"/>
        <xdr:cNvSpPr txBox="1"/>
      </xdr:nvSpPr>
      <xdr:spPr>
        <a:xfrm>
          <a:off x="3606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82567</xdr:rowOff>
    </xdr:from>
    <xdr:ext cx="762000" cy="259045"/>
    <xdr:sp macro="" textlink="">
      <xdr:nvSpPr>
        <xdr:cNvPr id="88" name="テキスト ボックス 87"/>
        <xdr:cNvSpPr txBox="1"/>
      </xdr:nvSpPr>
      <xdr:spPr>
        <a:xfrm>
          <a:off x="2717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27703</xdr:rowOff>
    </xdr:from>
    <xdr:ext cx="762000" cy="259045"/>
    <xdr:sp macro="" textlink="">
      <xdr:nvSpPr>
        <xdr:cNvPr id="90" name="テキスト ボックス 89"/>
        <xdr:cNvSpPr txBox="1"/>
      </xdr:nvSpPr>
      <xdr:spPr>
        <a:xfrm>
          <a:off x="1828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平成２９年度における物件費は２６．８ポイントと前年度に比べると１．９ポイント低い値となっているが、類似団体の平均より１１．７ポイント高い数字となっている。</a:t>
          </a:r>
        </a:p>
        <a:p>
          <a:r>
            <a:rPr kumimoji="1" lang="ja-JP" altLang="en-US" sz="1000">
              <a:latin typeface="ＭＳ Ｐゴシック" panose="020B0600070205080204" pitchFamily="50" charset="-128"/>
              <a:ea typeface="ＭＳ Ｐゴシック" panose="020B0600070205080204" pitchFamily="50" charset="-128"/>
            </a:rPr>
            <a:t>　この原因は、当村の人口が４５０人と極端に少ないことによるものであるが、消防救急業務の委託料や高齢者生活福祉センターの運営委託料などが物件費の割合が高くなる原因となっている。特に今年度は、前年度に引き続き、ふるさと納税の寄付額がさらに増加したことによりその返礼品の購入費が増加したことによるものである。</a:t>
          </a:r>
        </a:p>
        <a:p>
          <a:r>
            <a:rPr kumimoji="1" lang="ja-JP" altLang="en-US" sz="1000">
              <a:latin typeface="ＭＳ Ｐゴシック" panose="020B0600070205080204" pitchFamily="50" charset="-128"/>
              <a:ea typeface="ＭＳ Ｐゴシック" panose="020B0600070205080204" pitchFamily="50" charset="-128"/>
            </a:rPr>
            <a:t>　今後、消耗品などの需用費は職員のコスト管理意識の向上に努めることで削減に努め、委託費は委託先の見直しなどでコスト抑制に努める。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8128</xdr:rowOff>
    </xdr:from>
    <xdr:to>
      <xdr:col>82</xdr:col>
      <xdr:colOff>107950</xdr:colOff>
      <xdr:row>20</xdr:row>
      <xdr:rowOff>94996</xdr:rowOff>
    </xdr:to>
    <xdr:cxnSp macro="">
      <xdr:nvCxnSpPr>
        <xdr:cNvPr id="122" name="直線コネクタ 121"/>
        <xdr:cNvCxnSpPr/>
      </xdr:nvCxnSpPr>
      <xdr:spPr>
        <a:xfrm>
          <a:off x="15671800" y="3437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20</xdr:row>
      <xdr:rowOff>8128</xdr:rowOff>
    </xdr:to>
    <xdr:cxnSp macro="">
      <xdr:nvCxnSpPr>
        <xdr:cNvPr id="125" name="直線コネクタ 124"/>
        <xdr:cNvCxnSpPr/>
      </xdr:nvCxnSpPr>
      <xdr:spPr>
        <a:xfrm>
          <a:off x="14782800" y="3098800"/>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49276</xdr:rowOff>
    </xdr:to>
    <xdr:cxnSp macro="">
      <xdr:nvCxnSpPr>
        <xdr:cNvPr id="128" name="直線コネクタ 127"/>
        <xdr:cNvCxnSpPr/>
      </xdr:nvCxnSpPr>
      <xdr:spPr>
        <a:xfrm flipV="1">
          <a:off x="13893800" y="3098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18</xdr:row>
      <xdr:rowOff>49276</xdr:rowOff>
    </xdr:to>
    <xdr:cxnSp macro="">
      <xdr:nvCxnSpPr>
        <xdr:cNvPr id="131" name="直線コネクタ 130"/>
        <xdr:cNvCxnSpPr/>
      </xdr:nvCxnSpPr>
      <xdr:spPr>
        <a:xfrm>
          <a:off x="13004800" y="2993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44196</xdr:rowOff>
    </xdr:from>
    <xdr:to>
      <xdr:col>82</xdr:col>
      <xdr:colOff>158750</xdr:colOff>
      <xdr:row>20</xdr:row>
      <xdr:rowOff>145796</xdr:rowOff>
    </xdr:to>
    <xdr:sp macro="" textlink="">
      <xdr:nvSpPr>
        <xdr:cNvPr id="141" name="楕円 140"/>
        <xdr:cNvSpPr/>
      </xdr:nvSpPr>
      <xdr:spPr>
        <a:xfrm>
          <a:off x="164592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16273</xdr:rowOff>
    </xdr:from>
    <xdr:ext cx="762000" cy="259045"/>
    <xdr:sp macro="" textlink="">
      <xdr:nvSpPr>
        <xdr:cNvPr id="142" name="物件費該当値テキスト"/>
        <xdr:cNvSpPr txBox="1"/>
      </xdr:nvSpPr>
      <xdr:spPr>
        <a:xfrm>
          <a:off x="165989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128778</xdr:rowOff>
    </xdr:from>
    <xdr:to>
      <xdr:col>78</xdr:col>
      <xdr:colOff>120650</xdr:colOff>
      <xdr:row>20</xdr:row>
      <xdr:rowOff>58928</xdr:rowOff>
    </xdr:to>
    <xdr:sp macro="" textlink="">
      <xdr:nvSpPr>
        <xdr:cNvPr id="143" name="楕円 142"/>
        <xdr:cNvSpPr/>
      </xdr:nvSpPr>
      <xdr:spPr>
        <a:xfrm>
          <a:off x="156210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43705</xdr:rowOff>
    </xdr:from>
    <xdr:ext cx="736600" cy="259045"/>
    <xdr:sp macro="" textlink="">
      <xdr:nvSpPr>
        <xdr:cNvPr id="144" name="テキスト ボックス 143"/>
        <xdr:cNvSpPr txBox="1"/>
      </xdr:nvSpPr>
      <xdr:spPr>
        <a:xfrm>
          <a:off x="15290800" y="34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5" name="楕円 144"/>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6" name="テキスト ボックス 145"/>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0" name="テキスト ボックス 149"/>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７ポイントと類似団体の平均を１．３ポイント下回っているが、今後は、少子高齢化の進捗による影響で、ますます扶助費の増加が見込まれているため、検診率向上対策や、健康づくり対策等の医療費抑制に向けた取り組み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4" name="直線コネクタ 183"/>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61685</xdr:rowOff>
    </xdr:to>
    <xdr:cxnSp macro="">
      <xdr:nvCxnSpPr>
        <xdr:cNvPr id="187" name="直線コネクタ 186"/>
        <xdr:cNvCxnSpPr/>
      </xdr:nvCxnSpPr>
      <xdr:spPr>
        <a:xfrm>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0" name="直線コネクタ 189"/>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3" name="直線コネクタ 192"/>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7" name="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その他に係る経常収支比率が類似団体平均を下回っているのは、繰出金の減少が主な要因であり、観光事業や特産物販売事業など、公営企業会計への繰出金が減少していることによる。　介護保険事業特別会計や後期高齢者医療事業特別会計への繰出金の占める割合が大きく、また、介護保険特別会計への繰出金は年々増加しており、今後も増加が懸念される。</a:t>
          </a:r>
        </a:p>
        <a:p>
          <a:r>
            <a:rPr kumimoji="1" lang="ja-JP" altLang="en-US" sz="1200">
              <a:latin typeface="ＭＳ Ｐゴシック" panose="020B0600070205080204" pitchFamily="50" charset="-128"/>
              <a:ea typeface="ＭＳ Ｐゴシック" panose="020B0600070205080204" pitchFamily="50" charset="-128"/>
            </a:rPr>
            <a:t>　簡易水道会計においては再編推進事業が進められており、今後は起債の償還に対する費用の増加が見込まれているので、水道料金の見直しを行うとともに、できる限り行政の効率化に努め、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96520</xdr:rowOff>
    </xdr:to>
    <xdr:cxnSp macro="">
      <xdr:nvCxnSpPr>
        <xdr:cNvPr id="244" name="直線コネクタ 243"/>
        <xdr:cNvCxnSpPr/>
      </xdr:nvCxnSpPr>
      <xdr:spPr>
        <a:xfrm flipV="1">
          <a:off x="15671800" y="9286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47" name="直線コネクタ 246"/>
        <xdr:cNvCxnSpPr/>
      </xdr:nvCxnSpPr>
      <xdr:spPr>
        <a:xfrm flipV="1">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104140</xdr:rowOff>
    </xdr:to>
    <xdr:cxnSp macro="">
      <xdr:nvCxnSpPr>
        <xdr:cNvPr id="250" name="直線コネクタ 249"/>
        <xdr:cNvCxnSpPr/>
      </xdr:nvCxnSpPr>
      <xdr:spPr>
        <a:xfrm>
          <a:off x="13893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96520</xdr:rowOff>
    </xdr:to>
    <xdr:cxnSp macro="">
      <xdr:nvCxnSpPr>
        <xdr:cNvPr id="253" name="直線コネクタ 252"/>
        <xdr:cNvCxnSpPr/>
      </xdr:nvCxnSpPr>
      <xdr:spPr>
        <a:xfrm flipV="1">
          <a:off x="13004800" y="9316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3" name="楕円 262"/>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4" name="その他該当値テキスト"/>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5" name="楕円 264"/>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6" name="テキスト ボックス 265"/>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7" name="楕円 266"/>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8" name="テキスト ボックス 267"/>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69" name="楕円 268"/>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0" name="テキスト ボックス 269"/>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1" name="楕円 270"/>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2" name="テキスト ボックス 271"/>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平成２９年度における補助費の水準は６ポイントと類似団体の平均である１３．４ポイントを大きく下回っている。</a:t>
          </a:r>
        </a:p>
        <a:p>
          <a:r>
            <a:rPr kumimoji="1" lang="ja-JP" altLang="en-US" sz="1300">
              <a:latin typeface="ＭＳ Ｐゴシック" panose="020B0600070205080204" pitchFamily="50" charset="-128"/>
              <a:ea typeface="ＭＳ Ｐゴシック" panose="020B0600070205080204" pitchFamily="50" charset="-128"/>
            </a:rPr>
            <a:t>　地域振興のためには各種公益団体への補助金は不可欠であるが、交付について明確な基準を設けるなど、今後も不適当な補助金の交付は行わない方針とし、毎年、当初予算編成時にそれぞれの補助金が有効に利用されているか、など見直し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1270</xdr:rowOff>
    </xdr:to>
    <xdr:cxnSp macro="">
      <xdr:nvCxnSpPr>
        <xdr:cNvPr id="302" name="直線コネクタ 301"/>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5842</xdr:rowOff>
    </xdr:to>
    <xdr:cxnSp macro="">
      <xdr:nvCxnSpPr>
        <xdr:cNvPr id="305" name="直線コネクタ 304"/>
        <xdr:cNvCxnSpPr/>
      </xdr:nvCxnSpPr>
      <xdr:spPr>
        <a:xfrm flipV="1">
          <a:off x="14782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35</xdr:row>
      <xdr:rowOff>5842</xdr:rowOff>
    </xdr:to>
    <xdr:cxnSp macro="">
      <xdr:nvCxnSpPr>
        <xdr:cNvPr id="308" name="直線コネクタ 307"/>
        <xdr:cNvCxnSpPr/>
      </xdr:nvCxnSpPr>
      <xdr:spPr>
        <a:xfrm>
          <a:off x="13893800" y="5938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108712</xdr:rowOff>
    </xdr:to>
    <xdr:cxnSp macro="">
      <xdr:nvCxnSpPr>
        <xdr:cNvPr id="311" name="直線コネクタ 310"/>
        <xdr:cNvCxnSpPr/>
      </xdr:nvCxnSpPr>
      <xdr:spPr>
        <a:xfrm>
          <a:off x="13004800" y="5878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1" name="楕円 32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22" name="補助費等該当値テキスト"/>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3" name="楕円 322"/>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4" name="テキスト ボックス 323"/>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5" name="楕円 324"/>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6" name="テキスト ボックス 325"/>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7" name="楕円 326"/>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8" name="テキスト ボックス 327"/>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29" name="楕円 328"/>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30" name="テキスト ボックス 329"/>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公債費比率については１９．４％と類似団体平均とほぼ同ポイントである。</a:t>
          </a:r>
        </a:p>
        <a:p>
          <a:r>
            <a:rPr kumimoji="1" lang="ja-JP" altLang="en-US" sz="1300">
              <a:latin typeface="ＭＳ Ｐゴシック" panose="020B0600070205080204" pitchFamily="50" charset="-128"/>
              <a:ea typeface="ＭＳ Ｐゴシック" panose="020B0600070205080204" pitchFamily="50" charset="-128"/>
            </a:rPr>
            <a:t>　近年大型の整備事業が減少していたこともあり、平成２３年度以降、公債費比率は着実に減少傾向にあった。</a:t>
          </a:r>
        </a:p>
        <a:p>
          <a:r>
            <a:rPr kumimoji="1" lang="ja-JP" altLang="en-US" sz="1300">
              <a:latin typeface="ＭＳ Ｐゴシック" panose="020B0600070205080204" pitchFamily="50" charset="-128"/>
              <a:ea typeface="ＭＳ Ｐゴシック" panose="020B0600070205080204" pitchFamily="50" charset="-128"/>
            </a:rPr>
            <a:t>　現在実施中の林道開設事業や計画中のじゃばら加工場の建設事業など地方債発行額の増加が見込まれているため、交付税算入率の高い過疎債活用などにより実質公債費比率の上昇を抑制する必要がある。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46989</xdr:rowOff>
    </xdr:to>
    <xdr:cxnSp macro="">
      <xdr:nvCxnSpPr>
        <xdr:cNvPr id="362" name="直線コネクタ 361"/>
        <xdr:cNvCxnSpPr/>
      </xdr:nvCxnSpPr>
      <xdr:spPr>
        <a:xfrm>
          <a:off x="3987800" y="13206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5080</xdr:rowOff>
    </xdr:to>
    <xdr:cxnSp macro="">
      <xdr:nvCxnSpPr>
        <xdr:cNvPr id="365" name="直線コネクタ 364"/>
        <xdr:cNvCxnSpPr/>
      </xdr:nvCxnSpPr>
      <xdr:spPr>
        <a:xfrm>
          <a:off x="3098800" y="13195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68" name="直線コネクタ 367"/>
        <xdr:cNvCxnSpPr/>
      </xdr:nvCxnSpPr>
      <xdr:spPr>
        <a:xfrm flipV="1">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77470</xdr:rowOff>
    </xdr:to>
    <xdr:cxnSp macro="">
      <xdr:nvCxnSpPr>
        <xdr:cNvPr id="371" name="直線コネクタ 370"/>
        <xdr:cNvCxnSpPr/>
      </xdr:nvCxnSpPr>
      <xdr:spPr>
        <a:xfrm flipV="1">
          <a:off x="1320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1" name="楕円 38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2"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3" name="楕円 382"/>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84" name="テキスト ボックス 383"/>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5" name="楕円 384"/>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6" name="テキスト ボックス 385"/>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7" name="楕円 386"/>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8" name="テキスト ボックス 387"/>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9" name="楕円 388"/>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0" name="テキスト ボックス 389"/>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公債費以外に係る経常収支比率は昨年と比較して７．２ポイント増加しており、類似団体ポイントと同等となっている。</a:t>
          </a:r>
        </a:p>
        <a:p>
          <a:r>
            <a:rPr kumimoji="1" lang="ja-JP" altLang="en-US" sz="1300">
              <a:latin typeface="ＭＳ Ｐゴシック" panose="020B0600070205080204" pitchFamily="50" charset="-128"/>
              <a:ea typeface="ＭＳ Ｐゴシック" panose="020B0600070205080204" pitchFamily="50" charset="-128"/>
            </a:rPr>
            <a:t>　今後も事業計画において費用対効果を検証し、緊急性のない事業等はできるだけ抑制するとともに、実施の際には補助金等を活用し、後年に大きな負担を残さないよう努力する。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107406</xdr:rowOff>
    </xdr:from>
    <xdr:to>
      <xdr:col>82</xdr:col>
      <xdr:colOff>107950</xdr:colOff>
      <xdr:row>77</xdr:row>
      <xdr:rowOff>171087</xdr:rowOff>
    </xdr:to>
    <xdr:cxnSp macro="">
      <xdr:nvCxnSpPr>
        <xdr:cNvPr id="425" name="直線コネクタ 424"/>
        <xdr:cNvCxnSpPr/>
      </xdr:nvCxnSpPr>
      <xdr:spPr>
        <a:xfrm>
          <a:off x="15671800" y="13137606"/>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109038</xdr:rowOff>
    </xdr:from>
    <xdr:to>
      <xdr:col>78</xdr:col>
      <xdr:colOff>69850</xdr:colOff>
      <xdr:row>76</xdr:row>
      <xdr:rowOff>107406</xdr:rowOff>
    </xdr:to>
    <xdr:cxnSp macro="">
      <xdr:nvCxnSpPr>
        <xdr:cNvPr id="428" name="直線コネクタ 427"/>
        <xdr:cNvCxnSpPr/>
      </xdr:nvCxnSpPr>
      <xdr:spPr>
        <a:xfrm>
          <a:off x="14782800" y="129677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27396</xdr:rowOff>
    </xdr:from>
    <xdr:to>
      <xdr:col>73</xdr:col>
      <xdr:colOff>180975</xdr:colOff>
      <xdr:row>75</xdr:row>
      <xdr:rowOff>109038</xdr:rowOff>
    </xdr:to>
    <xdr:cxnSp macro="">
      <xdr:nvCxnSpPr>
        <xdr:cNvPr id="431" name="直線コネクタ 430"/>
        <xdr:cNvCxnSpPr/>
      </xdr:nvCxnSpPr>
      <xdr:spPr>
        <a:xfrm>
          <a:off x="13893800" y="1288614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141696</xdr:rowOff>
    </xdr:from>
    <xdr:to>
      <xdr:col>69</xdr:col>
      <xdr:colOff>92075</xdr:colOff>
      <xdr:row>75</xdr:row>
      <xdr:rowOff>27396</xdr:rowOff>
    </xdr:to>
    <xdr:cxnSp macro="">
      <xdr:nvCxnSpPr>
        <xdr:cNvPr id="434" name="直線コネクタ 433"/>
        <xdr:cNvCxnSpPr/>
      </xdr:nvCxnSpPr>
      <xdr:spPr>
        <a:xfrm>
          <a:off x="13004800" y="1265754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120287</xdr:rowOff>
    </xdr:from>
    <xdr:to>
      <xdr:col>82</xdr:col>
      <xdr:colOff>158750</xdr:colOff>
      <xdr:row>78</xdr:row>
      <xdr:rowOff>50437</xdr:rowOff>
    </xdr:to>
    <xdr:sp macro="" textlink="">
      <xdr:nvSpPr>
        <xdr:cNvPr id="444" name="楕円 443"/>
        <xdr:cNvSpPr/>
      </xdr:nvSpPr>
      <xdr:spPr>
        <a:xfrm>
          <a:off x="164592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136814</xdr:rowOff>
    </xdr:from>
    <xdr:ext cx="762000" cy="259045"/>
    <xdr:sp macro="" textlink="">
      <xdr:nvSpPr>
        <xdr:cNvPr id="445" name="公債費以外該当値テキスト"/>
        <xdr:cNvSpPr txBox="1"/>
      </xdr:nvSpPr>
      <xdr:spPr>
        <a:xfrm>
          <a:off x="16598900" y="1316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6" name="楕円 445"/>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168383</xdr:rowOff>
    </xdr:from>
    <xdr:ext cx="736600" cy="259045"/>
    <xdr:sp macro="" textlink="">
      <xdr:nvSpPr>
        <xdr:cNvPr id="447" name="テキスト ボックス 446"/>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58238</xdr:rowOff>
    </xdr:from>
    <xdr:to>
      <xdr:col>74</xdr:col>
      <xdr:colOff>31750</xdr:colOff>
      <xdr:row>75</xdr:row>
      <xdr:rowOff>159838</xdr:rowOff>
    </xdr:to>
    <xdr:sp macro="" textlink="">
      <xdr:nvSpPr>
        <xdr:cNvPr id="448" name="楕円 447"/>
        <xdr:cNvSpPr/>
      </xdr:nvSpPr>
      <xdr:spPr>
        <a:xfrm>
          <a:off x="14732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170015</xdr:rowOff>
    </xdr:from>
    <xdr:ext cx="762000" cy="259045"/>
    <xdr:sp macro="" textlink="">
      <xdr:nvSpPr>
        <xdr:cNvPr id="449" name="テキスト ボックス 448"/>
        <xdr:cNvSpPr txBox="1"/>
      </xdr:nvSpPr>
      <xdr:spPr>
        <a:xfrm>
          <a:off x="14401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148046</xdr:rowOff>
    </xdr:from>
    <xdr:to>
      <xdr:col>69</xdr:col>
      <xdr:colOff>142875</xdr:colOff>
      <xdr:row>75</xdr:row>
      <xdr:rowOff>78196</xdr:rowOff>
    </xdr:to>
    <xdr:sp macro="" textlink="">
      <xdr:nvSpPr>
        <xdr:cNvPr id="450" name="楕円 449"/>
        <xdr:cNvSpPr/>
      </xdr:nvSpPr>
      <xdr:spPr>
        <a:xfrm>
          <a:off x="13843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88373</xdr:rowOff>
    </xdr:from>
    <xdr:ext cx="762000" cy="259045"/>
    <xdr:sp macro="" textlink="">
      <xdr:nvSpPr>
        <xdr:cNvPr id="451" name="テキスト ボックス 450"/>
        <xdr:cNvSpPr txBox="1"/>
      </xdr:nvSpPr>
      <xdr:spPr>
        <a:xfrm>
          <a:off x="13512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90896</xdr:rowOff>
    </xdr:from>
    <xdr:to>
      <xdr:col>65</xdr:col>
      <xdr:colOff>53975</xdr:colOff>
      <xdr:row>74</xdr:row>
      <xdr:rowOff>21046</xdr:rowOff>
    </xdr:to>
    <xdr:sp macro="" textlink="">
      <xdr:nvSpPr>
        <xdr:cNvPr id="452" name="楕円 451"/>
        <xdr:cNvSpPr/>
      </xdr:nvSpPr>
      <xdr:spPr>
        <a:xfrm>
          <a:off x="12954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31223</xdr:rowOff>
    </xdr:from>
    <xdr:ext cx="762000" cy="259045"/>
    <xdr:sp macro="" textlink="">
      <xdr:nvSpPr>
        <xdr:cNvPr id="453" name="テキスト ボックス 452"/>
        <xdr:cNvSpPr txBox="1"/>
      </xdr:nvSpPr>
      <xdr:spPr>
        <a:xfrm>
          <a:off x="12623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29632</xdr:rowOff>
    </xdr:from>
    <xdr:to>
      <xdr:col>29</xdr:col>
      <xdr:colOff>127000</xdr:colOff>
      <xdr:row>16</xdr:row>
      <xdr:rowOff>169885</xdr:rowOff>
    </xdr:to>
    <xdr:cxnSp macro="">
      <xdr:nvCxnSpPr>
        <xdr:cNvPr id="51" name="直線コネクタ 50"/>
        <xdr:cNvCxnSpPr/>
      </xdr:nvCxnSpPr>
      <xdr:spPr bwMode="auto">
        <a:xfrm flipV="1">
          <a:off x="5003800" y="2820457"/>
          <a:ext cx="647700" cy="14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101974</xdr:rowOff>
    </xdr:from>
    <xdr:to>
      <xdr:col>26</xdr:col>
      <xdr:colOff>50800</xdr:colOff>
      <xdr:row>16</xdr:row>
      <xdr:rowOff>169885</xdr:rowOff>
    </xdr:to>
    <xdr:cxnSp macro="">
      <xdr:nvCxnSpPr>
        <xdr:cNvPr id="54" name="直線コネクタ 53"/>
        <xdr:cNvCxnSpPr/>
      </xdr:nvCxnSpPr>
      <xdr:spPr bwMode="auto">
        <a:xfrm>
          <a:off x="4305300" y="2892799"/>
          <a:ext cx="698500" cy="6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23754</xdr:rowOff>
    </xdr:from>
    <xdr:to>
      <xdr:col>22</xdr:col>
      <xdr:colOff>114300</xdr:colOff>
      <xdr:row>16</xdr:row>
      <xdr:rowOff>101974</xdr:rowOff>
    </xdr:to>
    <xdr:cxnSp macro="">
      <xdr:nvCxnSpPr>
        <xdr:cNvPr id="57" name="直線コネクタ 56"/>
        <xdr:cNvCxnSpPr/>
      </xdr:nvCxnSpPr>
      <xdr:spPr bwMode="auto">
        <a:xfrm>
          <a:off x="3606800" y="2814579"/>
          <a:ext cx="698500" cy="7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23754</xdr:rowOff>
    </xdr:from>
    <xdr:to>
      <xdr:col>18</xdr:col>
      <xdr:colOff>177800</xdr:colOff>
      <xdr:row>17</xdr:row>
      <xdr:rowOff>8012</xdr:rowOff>
    </xdr:to>
    <xdr:cxnSp macro="">
      <xdr:nvCxnSpPr>
        <xdr:cNvPr id="60" name="直線コネクタ 59"/>
        <xdr:cNvCxnSpPr/>
      </xdr:nvCxnSpPr>
      <xdr:spPr bwMode="auto">
        <a:xfrm flipV="1">
          <a:off x="2908300" y="2814579"/>
          <a:ext cx="698500" cy="15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150282</xdr:rowOff>
    </xdr:from>
    <xdr:to>
      <xdr:col>29</xdr:col>
      <xdr:colOff>177800</xdr:colOff>
      <xdr:row>16</xdr:row>
      <xdr:rowOff>80432</xdr:rowOff>
    </xdr:to>
    <xdr:sp macro="" textlink="">
      <xdr:nvSpPr>
        <xdr:cNvPr id="70" name="楕円 69"/>
        <xdr:cNvSpPr/>
      </xdr:nvSpPr>
      <xdr:spPr bwMode="auto">
        <a:xfrm>
          <a:off x="5600700" y="276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166809</xdr:rowOff>
    </xdr:from>
    <xdr:ext cx="762000" cy="259045"/>
    <xdr:sp macro="" textlink="">
      <xdr:nvSpPr>
        <xdr:cNvPr id="71" name="人口1人当たり決算額の推移該当値テキスト130"/>
        <xdr:cNvSpPr txBox="1"/>
      </xdr:nvSpPr>
      <xdr:spPr>
        <a:xfrm>
          <a:off x="5740400" y="26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119085</xdr:rowOff>
    </xdr:from>
    <xdr:to>
      <xdr:col>26</xdr:col>
      <xdr:colOff>101600</xdr:colOff>
      <xdr:row>17</xdr:row>
      <xdr:rowOff>49235</xdr:rowOff>
    </xdr:to>
    <xdr:sp macro="" textlink="">
      <xdr:nvSpPr>
        <xdr:cNvPr id="72" name="楕円 71"/>
        <xdr:cNvSpPr/>
      </xdr:nvSpPr>
      <xdr:spPr bwMode="auto">
        <a:xfrm>
          <a:off x="4953000" y="290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59412</xdr:rowOff>
    </xdr:from>
    <xdr:ext cx="736600" cy="259045"/>
    <xdr:sp macro="" textlink="">
      <xdr:nvSpPr>
        <xdr:cNvPr id="73" name="テキスト ボックス 72"/>
        <xdr:cNvSpPr txBox="1"/>
      </xdr:nvSpPr>
      <xdr:spPr>
        <a:xfrm>
          <a:off x="4622800" y="267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51174</xdr:rowOff>
    </xdr:from>
    <xdr:to>
      <xdr:col>22</xdr:col>
      <xdr:colOff>165100</xdr:colOff>
      <xdr:row>16</xdr:row>
      <xdr:rowOff>152774</xdr:rowOff>
    </xdr:to>
    <xdr:sp macro="" textlink="">
      <xdr:nvSpPr>
        <xdr:cNvPr id="74" name="楕円 73"/>
        <xdr:cNvSpPr/>
      </xdr:nvSpPr>
      <xdr:spPr bwMode="auto">
        <a:xfrm>
          <a:off x="4254500" y="28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162951</xdr:rowOff>
    </xdr:from>
    <xdr:ext cx="762000" cy="259045"/>
    <xdr:sp macro="" textlink="">
      <xdr:nvSpPr>
        <xdr:cNvPr id="75" name="テキスト ボックス 74"/>
        <xdr:cNvSpPr txBox="1"/>
      </xdr:nvSpPr>
      <xdr:spPr>
        <a:xfrm>
          <a:off x="3924300" y="261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144404</xdr:rowOff>
    </xdr:from>
    <xdr:to>
      <xdr:col>19</xdr:col>
      <xdr:colOff>38100</xdr:colOff>
      <xdr:row>16</xdr:row>
      <xdr:rowOff>74554</xdr:rowOff>
    </xdr:to>
    <xdr:sp macro="" textlink="">
      <xdr:nvSpPr>
        <xdr:cNvPr id="76" name="楕円 75"/>
        <xdr:cNvSpPr/>
      </xdr:nvSpPr>
      <xdr:spPr bwMode="auto">
        <a:xfrm>
          <a:off x="3556000" y="276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84731</xdr:rowOff>
    </xdr:from>
    <xdr:ext cx="762000" cy="259045"/>
    <xdr:sp macro="" textlink="">
      <xdr:nvSpPr>
        <xdr:cNvPr id="77" name="テキスト ボックス 76"/>
        <xdr:cNvSpPr txBox="1"/>
      </xdr:nvSpPr>
      <xdr:spPr>
        <a:xfrm>
          <a:off x="3225800" y="25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128662</xdr:rowOff>
    </xdr:from>
    <xdr:to>
      <xdr:col>15</xdr:col>
      <xdr:colOff>101600</xdr:colOff>
      <xdr:row>17</xdr:row>
      <xdr:rowOff>58812</xdr:rowOff>
    </xdr:to>
    <xdr:sp macro="" textlink="">
      <xdr:nvSpPr>
        <xdr:cNvPr id="78" name="楕円 77"/>
        <xdr:cNvSpPr/>
      </xdr:nvSpPr>
      <xdr:spPr bwMode="auto">
        <a:xfrm>
          <a:off x="2857500" y="291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68989</xdr:rowOff>
    </xdr:from>
    <xdr:ext cx="762000" cy="259045"/>
    <xdr:sp macro="" textlink="">
      <xdr:nvSpPr>
        <xdr:cNvPr id="79" name="テキスト ボックス 78"/>
        <xdr:cNvSpPr txBox="1"/>
      </xdr:nvSpPr>
      <xdr:spPr>
        <a:xfrm>
          <a:off x="2527300" y="26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55083</xdr:rowOff>
    </xdr:from>
    <xdr:to>
      <xdr:col>29</xdr:col>
      <xdr:colOff>127000</xdr:colOff>
      <xdr:row>36</xdr:row>
      <xdr:rowOff>118611</xdr:rowOff>
    </xdr:to>
    <xdr:cxnSp macro="">
      <xdr:nvCxnSpPr>
        <xdr:cNvPr id="112" name="直線コネクタ 111"/>
        <xdr:cNvCxnSpPr/>
      </xdr:nvCxnSpPr>
      <xdr:spPr bwMode="auto">
        <a:xfrm>
          <a:off x="5003800" y="7008333"/>
          <a:ext cx="647700" cy="63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312676</xdr:rowOff>
    </xdr:from>
    <xdr:to>
      <xdr:col>26</xdr:col>
      <xdr:colOff>50800</xdr:colOff>
      <xdr:row>36</xdr:row>
      <xdr:rowOff>55083</xdr:rowOff>
    </xdr:to>
    <xdr:cxnSp macro="">
      <xdr:nvCxnSpPr>
        <xdr:cNvPr id="115" name="直線コネクタ 114"/>
        <xdr:cNvCxnSpPr/>
      </xdr:nvCxnSpPr>
      <xdr:spPr bwMode="auto">
        <a:xfrm>
          <a:off x="4305300" y="6923026"/>
          <a:ext cx="698500" cy="8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232301</xdr:rowOff>
    </xdr:from>
    <xdr:to>
      <xdr:col>22</xdr:col>
      <xdr:colOff>114300</xdr:colOff>
      <xdr:row>35</xdr:row>
      <xdr:rowOff>312676</xdr:rowOff>
    </xdr:to>
    <xdr:cxnSp macro="">
      <xdr:nvCxnSpPr>
        <xdr:cNvPr id="118" name="直線コネクタ 117"/>
        <xdr:cNvCxnSpPr/>
      </xdr:nvCxnSpPr>
      <xdr:spPr bwMode="auto">
        <a:xfrm>
          <a:off x="3606800" y="6842651"/>
          <a:ext cx="698500" cy="8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132166</xdr:rowOff>
    </xdr:from>
    <xdr:to>
      <xdr:col>18</xdr:col>
      <xdr:colOff>177800</xdr:colOff>
      <xdr:row>35</xdr:row>
      <xdr:rowOff>232301</xdr:rowOff>
    </xdr:to>
    <xdr:cxnSp macro="">
      <xdr:nvCxnSpPr>
        <xdr:cNvPr id="121" name="直線コネクタ 120"/>
        <xdr:cNvCxnSpPr/>
      </xdr:nvCxnSpPr>
      <xdr:spPr bwMode="auto">
        <a:xfrm>
          <a:off x="2908300" y="6742516"/>
          <a:ext cx="698500" cy="10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67811</xdr:rowOff>
    </xdr:from>
    <xdr:to>
      <xdr:col>29</xdr:col>
      <xdr:colOff>177800</xdr:colOff>
      <xdr:row>36</xdr:row>
      <xdr:rowOff>169411</xdr:rowOff>
    </xdr:to>
    <xdr:sp macro="" textlink="">
      <xdr:nvSpPr>
        <xdr:cNvPr id="131" name="楕円 130"/>
        <xdr:cNvSpPr/>
      </xdr:nvSpPr>
      <xdr:spPr bwMode="auto">
        <a:xfrm>
          <a:off x="5600700" y="702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39888</xdr:rowOff>
    </xdr:from>
    <xdr:ext cx="762000" cy="259045"/>
    <xdr:sp macro="" textlink="">
      <xdr:nvSpPr>
        <xdr:cNvPr id="132" name="人口1人当たり決算額の推移該当値テキスト445"/>
        <xdr:cNvSpPr txBox="1"/>
      </xdr:nvSpPr>
      <xdr:spPr>
        <a:xfrm>
          <a:off x="5740400" y="699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4283</xdr:rowOff>
    </xdr:from>
    <xdr:to>
      <xdr:col>26</xdr:col>
      <xdr:colOff>101600</xdr:colOff>
      <xdr:row>36</xdr:row>
      <xdr:rowOff>105883</xdr:rowOff>
    </xdr:to>
    <xdr:sp macro="" textlink="">
      <xdr:nvSpPr>
        <xdr:cNvPr id="133" name="楕円 132"/>
        <xdr:cNvSpPr/>
      </xdr:nvSpPr>
      <xdr:spPr bwMode="auto">
        <a:xfrm>
          <a:off x="4953000" y="695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90660</xdr:rowOff>
    </xdr:from>
    <xdr:ext cx="736600" cy="259045"/>
    <xdr:sp macro="" textlink="">
      <xdr:nvSpPr>
        <xdr:cNvPr id="134" name="テキスト ボックス 133"/>
        <xdr:cNvSpPr txBox="1"/>
      </xdr:nvSpPr>
      <xdr:spPr>
        <a:xfrm>
          <a:off x="4622800" y="7043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261876</xdr:rowOff>
    </xdr:from>
    <xdr:to>
      <xdr:col>22</xdr:col>
      <xdr:colOff>165100</xdr:colOff>
      <xdr:row>36</xdr:row>
      <xdr:rowOff>20576</xdr:rowOff>
    </xdr:to>
    <xdr:sp macro="" textlink="">
      <xdr:nvSpPr>
        <xdr:cNvPr id="135" name="楕円 134"/>
        <xdr:cNvSpPr/>
      </xdr:nvSpPr>
      <xdr:spPr bwMode="auto">
        <a:xfrm>
          <a:off x="4254500" y="687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5353</xdr:rowOff>
    </xdr:from>
    <xdr:ext cx="762000" cy="259045"/>
    <xdr:sp macro="" textlink="">
      <xdr:nvSpPr>
        <xdr:cNvPr id="136" name="テキスト ボックス 135"/>
        <xdr:cNvSpPr txBox="1"/>
      </xdr:nvSpPr>
      <xdr:spPr>
        <a:xfrm>
          <a:off x="3924300" y="695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181501</xdr:rowOff>
    </xdr:from>
    <xdr:to>
      <xdr:col>19</xdr:col>
      <xdr:colOff>38100</xdr:colOff>
      <xdr:row>35</xdr:row>
      <xdr:rowOff>283101</xdr:rowOff>
    </xdr:to>
    <xdr:sp macro="" textlink="">
      <xdr:nvSpPr>
        <xdr:cNvPr id="137" name="楕円 136"/>
        <xdr:cNvSpPr/>
      </xdr:nvSpPr>
      <xdr:spPr bwMode="auto">
        <a:xfrm>
          <a:off x="3556000" y="679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293278</xdr:rowOff>
    </xdr:from>
    <xdr:ext cx="762000" cy="259045"/>
    <xdr:sp macro="" textlink="">
      <xdr:nvSpPr>
        <xdr:cNvPr id="138" name="テキスト ボックス 137"/>
        <xdr:cNvSpPr txBox="1"/>
      </xdr:nvSpPr>
      <xdr:spPr>
        <a:xfrm>
          <a:off x="3225800" y="656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81366</xdr:rowOff>
    </xdr:from>
    <xdr:to>
      <xdr:col>15</xdr:col>
      <xdr:colOff>101600</xdr:colOff>
      <xdr:row>35</xdr:row>
      <xdr:rowOff>182966</xdr:rowOff>
    </xdr:to>
    <xdr:sp macro="" textlink="">
      <xdr:nvSpPr>
        <xdr:cNvPr id="139" name="楕円 138"/>
        <xdr:cNvSpPr/>
      </xdr:nvSpPr>
      <xdr:spPr bwMode="auto">
        <a:xfrm>
          <a:off x="2857500" y="669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193143</xdr:rowOff>
    </xdr:from>
    <xdr:ext cx="762000" cy="259045"/>
    <xdr:sp macro="" textlink="">
      <xdr:nvSpPr>
        <xdr:cNvPr id="140" name="テキスト ボックス 139"/>
        <xdr:cNvSpPr txBox="1"/>
      </xdr:nvSpPr>
      <xdr:spPr>
        <a:xfrm>
          <a:off x="2527300" y="646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12522</xdr:rowOff>
    </xdr:from>
    <xdr:to>
      <xdr:col>24</xdr:col>
      <xdr:colOff>63500</xdr:colOff>
      <xdr:row>36</xdr:row>
      <xdr:rowOff>68014</xdr:rowOff>
    </xdr:to>
    <xdr:cxnSp macro="">
      <xdr:nvCxnSpPr>
        <xdr:cNvPr id="60" name="直線コネクタ 59"/>
        <xdr:cNvCxnSpPr/>
      </xdr:nvCxnSpPr>
      <xdr:spPr>
        <a:xfrm flipV="1">
          <a:off x="3797300" y="6184722"/>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25767</xdr:rowOff>
    </xdr:from>
    <xdr:to>
      <xdr:col>19</xdr:col>
      <xdr:colOff>177800</xdr:colOff>
      <xdr:row>36</xdr:row>
      <xdr:rowOff>68014</xdr:rowOff>
    </xdr:to>
    <xdr:cxnSp macro="">
      <xdr:nvCxnSpPr>
        <xdr:cNvPr id="63" name="直線コネクタ 62"/>
        <xdr:cNvCxnSpPr/>
      </xdr:nvCxnSpPr>
      <xdr:spPr>
        <a:xfrm>
          <a:off x="2908300" y="6197967"/>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14526</xdr:rowOff>
    </xdr:from>
    <xdr:to>
      <xdr:col>15</xdr:col>
      <xdr:colOff>50800</xdr:colOff>
      <xdr:row>36</xdr:row>
      <xdr:rowOff>25767</xdr:rowOff>
    </xdr:to>
    <xdr:cxnSp macro="">
      <xdr:nvCxnSpPr>
        <xdr:cNvPr id="66" name="直線コネクタ 65"/>
        <xdr:cNvCxnSpPr/>
      </xdr:nvCxnSpPr>
      <xdr:spPr>
        <a:xfrm>
          <a:off x="2019300" y="6186726"/>
          <a:ext cx="8890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14526</xdr:rowOff>
    </xdr:from>
    <xdr:to>
      <xdr:col>10</xdr:col>
      <xdr:colOff>114300</xdr:colOff>
      <xdr:row>36</xdr:row>
      <xdr:rowOff>91850</xdr:rowOff>
    </xdr:to>
    <xdr:cxnSp macro="">
      <xdr:nvCxnSpPr>
        <xdr:cNvPr id="69" name="直線コネクタ 68"/>
        <xdr:cNvCxnSpPr/>
      </xdr:nvCxnSpPr>
      <xdr:spPr>
        <a:xfrm flipV="1">
          <a:off x="1130300" y="6186726"/>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133172</xdr:rowOff>
    </xdr:from>
    <xdr:to>
      <xdr:col>24</xdr:col>
      <xdr:colOff>114300</xdr:colOff>
      <xdr:row>36</xdr:row>
      <xdr:rowOff>63322</xdr:rowOff>
    </xdr:to>
    <xdr:sp macro="" textlink="">
      <xdr:nvSpPr>
        <xdr:cNvPr id="79" name="楕円 78"/>
        <xdr:cNvSpPr/>
      </xdr:nvSpPr>
      <xdr:spPr>
        <a:xfrm>
          <a:off x="4584700" y="61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156049</xdr:rowOff>
    </xdr:from>
    <xdr:ext cx="599010" cy="259045"/>
    <xdr:sp macro="" textlink="">
      <xdr:nvSpPr>
        <xdr:cNvPr id="80" name="人件費該当値テキスト"/>
        <xdr:cNvSpPr txBox="1"/>
      </xdr:nvSpPr>
      <xdr:spPr>
        <a:xfrm>
          <a:off x="4686300" y="598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17214</xdr:rowOff>
    </xdr:from>
    <xdr:to>
      <xdr:col>20</xdr:col>
      <xdr:colOff>38100</xdr:colOff>
      <xdr:row>36</xdr:row>
      <xdr:rowOff>118814</xdr:rowOff>
    </xdr:to>
    <xdr:sp macro="" textlink="">
      <xdr:nvSpPr>
        <xdr:cNvPr id="81" name="楕円 80"/>
        <xdr:cNvSpPr/>
      </xdr:nvSpPr>
      <xdr:spPr>
        <a:xfrm>
          <a:off x="3746500" y="61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135341</xdr:rowOff>
    </xdr:from>
    <xdr:ext cx="599010" cy="259045"/>
    <xdr:sp macro="" textlink="">
      <xdr:nvSpPr>
        <xdr:cNvPr id="82" name="テキスト ボックス 81"/>
        <xdr:cNvSpPr txBox="1"/>
      </xdr:nvSpPr>
      <xdr:spPr>
        <a:xfrm>
          <a:off x="3497795" y="596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146417</xdr:rowOff>
    </xdr:from>
    <xdr:to>
      <xdr:col>15</xdr:col>
      <xdr:colOff>101600</xdr:colOff>
      <xdr:row>36</xdr:row>
      <xdr:rowOff>76567</xdr:rowOff>
    </xdr:to>
    <xdr:sp macro="" textlink="">
      <xdr:nvSpPr>
        <xdr:cNvPr id="83" name="楕円 82"/>
        <xdr:cNvSpPr/>
      </xdr:nvSpPr>
      <xdr:spPr>
        <a:xfrm>
          <a:off x="2857500" y="61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93094</xdr:rowOff>
    </xdr:from>
    <xdr:ext cx="599010" cy="259045"/>
    <xdr:sp macro="" textlink="">
      <xdr:nvSpPr>
        <xdr:cNvPr id="84" name="テキスト ボックス 83"/>
        <xdr:cNvSpPr txBox="1"/>
      </xdr:nvSpPr>
      <xdr:spPr>
        <a:xfrm>
          <a:off x="2608795" y="59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135176</xdr:rowOff>
    </xdr:from>
    <xdr:to>
      <xdr:col>10</xdr:col>
      <xdr:colOff>165100</xdr:colOff>
      <xdr:row>36</xdr:row>
      <xdr:rowOff>65326</xdr:rowOff>
    </xdr:to>
    <xdr:sp macro="" textlink="">
      <xdr:nvSpPr>
        <xdr:cNvPr id="85" name="楕円 84"/>
        <xdr:cNvSpPr/>
      </xdr:nvSpPr>
      <xdr:spPr>
        <a:xfrm>
          <a:off x="1968500" y="6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81853</xdr:rowOff>
    </xdr:from>
    <xdr:ext cx="599010" cy="259045"/>
    <xdr:sp macro="" textlink="">
      <xdr:nvSpPr>
        <xdr:cNvPr id="86" name="テキスト ボックス 85"/>
        <xdr:cNvSpPr txBox="1"/>
      </xdr:nvSpPr>
      <xdr:spPr>
        <a:xfrm>
          <a:off x="1719795" y="591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41050</xdr:rowOff>
    </xdr:from>
    <xdr:to>
      <xdr:col>6</xdr:col>
      <xdr:colOff>38100</xdr:colOff>
      <xdr:row>36</xdr:row>
      <xdr:rowOff>142650</xdr:rowOff>
    </xdr:to>
    <xdr:sp macro="" textlink="">
      <xdr:nvSpPr>
        <xdr:cNvPr id="87" name="楕円 86"/>
        <xdr:cNvSpPr/>
      </xdr:nvSpPr>
      <xdr:spPr>
        <a:xfrm>
          <a:off x="1079500" y="62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159177</xdr:rowOff>
    </xdr:from>
    <xdr:ext cx="599010" cy="259045"/>
    <xdr:sp macro="" textlink="">
      <xdr:nvSpPr>
        <xdr:cNvPr id="88" name="テキスト ボックス 87"/>
        <xdr:cNvSpPr txBox="1"/>
      </xdr:nvSpPr>
      <xdr:spPr>
        <a:xfrm>
          <a:off x="830795" y="598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69355</xdr:rowOff>
    </xdr:from>
    <xdr:to>
      <xdr:col>24</xdr:col>
      <xdr:colOff>63500</xdr:colOff>
      <xdr:row>56</xdr:row>
      <xdr:rowOff>41330</xdr:rowOff>
    </xdr:to>
    <xdr:cxnSp macro="">
      <xdr:nvCxnSpPr>
        <xdr:cNvPr id="115" name="直線コネクタ 114"/>
        <xdr:cNvCxnSpPr/>
      </xdr:nvCxnSpPr>
      <xdr:spPr>
        <a:xfrm flipV="1">
          <a:off x="3797300" y="8813305"/>
          <a:ext cx="838200" cy="8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41330</xdr:rowOff>
    </xdr:from>
    <xdr:to>
      <xdr:col>19</xdr:col>
      <xdr:colOff>177800</xdr:colOff>
      <xdr:row>57</xdr:row>
      <xdr:rowOff>83169</xdr:rowOff>
    </xdr:to>
    <xdr:cxnSp macro="">
      <xdr:nvCxnSpPr>
        <xdr:cNvPr id="118" name="直線コネクタ 117"/>
        <xdr:cNvCxnSpPr/>
      </xdr:nvCxnSpPr>
      <xdr:spPr>
        <a:xfrm flipV="1">
          <a:off x="2908300" y="9642530"/>
          <a:ext cx="889000" cy="2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16393</xdr:rowOff>
    </xdr:from>
    <xdr:to>
      <xdr:col>15</xdr:col>
      <xdr:colOff>50800</xdr:colOff>
      <xdr:row>57</xdr:row>
      <xdr:rowOff>83169</xdr:rowOff>
    </xdr:to>
    <xdr:cxnSp macro="">
      <xdr:nvCxnSpPr>
        <xdr:cNvPr id="121" name="直線コネクタ 120"/>
        <xdr:cNvCxnSpPr/>
      </xdr:nvCxnSpPr>
      <xdr:spPr>
        <a:xfrm>
          <a:off x="2019300" y="9789043"/>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16393</xdr:rowOff>
    </xdr:from>
    <xdr:to>
      <xdr:col>10</xdr:col>
      <xdr:colOff>114300</xdr:colOff>
      <xdr:row>57</xdr:row>
      <xdr:rowOff>153871</xdr:rowOff>
    </xdr:to>
    <xdr:cxnSp macro="">
      <xdr:nvCxnSpPr>
        <xdr:cNvPr id="124" name="直線コネクタ 123"/>
        <xdr:cNvCxnSpPr/>
      </xdr:nvCxnSpPr>
      <xdr:spPr>
        <a:xfrm flipV="1">
          <a:off x="1130300" y="9789043"/>
          <a:ext cx="889000" cy="1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18555</xdr:rowOff>
    </xdr:from>
    <xdr:to>
      <xdr:col>24</xdr:col>
      <xdr:colOff>114300</xdr:colOff>
      <xdr:row>51</xdr:row>
      <xdr:rowOff>120155</xdr:rowOff>
    </xdr:to>
    <xdr:sp macro="" textlink="">
      <xdr:nvSpPr>
        <xdr:cNvPr id="134" name="楕円 133"/>
        <xdr:cNvSpPr/>
      </xdr:nvSpPr>
      <xdr:spPr>
        <a:xfrm>
          <a:off x="4584700" y="87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143032</xdr:rowOff>
    </xdr:from>
    <xdr:ext cx="690189" cy="259045"/>
    <xdr:sp macro="" textlink="">
      <xdr:nvSpPr>
        <xdr:cNvPr id="135" name="物件費該当値テキスト"/>
        <xdr:cNvSpPr txBox="1"/>
      </xdr:nvSpPr>
      <xdr:spPr>
        <a:xfrm>
          <a:off x="4686300" y="871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161980</xdr:rowOff>
    </xdr:from>
    <xdr:to>
      <xdr:col>20</xdr:col>
      <xdr:colOff>38100</xdr:colOff>
      <xdr:row>56</xdr:row>
      <xdr:rowOff>92130</xdr:rowOff>
    </xdr:to>
    <xdr:sp macro="" textlink="">
      <xdr:nvSpPr>
        <xdr:cNvPr id="136" name="楕円 135"/>
        <xdr:cNvSpPr/>
      </xdr:nvSpPr>
      <xdr:spPr>
        <a:xfrm>
          <a:off x="3746500" y="9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108657</xdr:rowOff>
    </xdr:from>
    <xdr:ext cx="599010" cy="259045"/>
    <xdr:sp macro="" textlink="">
      <xdr:nvSpPr>
        <xdr:cNvPr id="137" name="テキスト ボックス 136"/>
        <xdr:cNvSpPr txBox="1"/>
      </xdr:nvSpPr>
      <xdr:spPr>
        <a:xfrm>
          <a:off x="3497795" y="93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32369</xdr:rowOff>
    </xdr:from>
    <xdr:to>
      <xdr:col>15</xdr:col>
      <xdr:colOff>101600</xdr:colOff>
      <xdr:row>57</xdr:row>
      <xdr:rowOff>133969</xdr:rowOff>
    </xdr:to>
    <xdr:sp macro="" textlink="">
      <xdr:nvSpPr>
        <xdr:cNvPr id="138" name="楕円 137"/>
        <xdr:cNvSpPr/>
      </xdr:nvSpPr>
      <xdr:spPr>
        <a:xfrm>
          <a:off x="2857500" y="98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150496</xdr:rowOff>
    </xdr:from>
    <xdr:ext cx="599010" cy="259045"/>
    <xdr:sp macro="" textlink="">
      <xdr:nvSpPr>
        <xdr:cNvPr id="139" name="テキスト ボックス 138"/>
        <xdr:cNvSpPr txBox="1"/>
      </xdr:nvSpPr>
      <xdr:spPr>
        <a:xfrm>
          <a:off x="2608795" y="958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137043</xdr:rowOff>
    </xdr:from>
    <xdr:to>
      <xdr:col>10</xdr:col>
      <xdr:colOff>165100</xdr:colOff>
      <xdr:row>57</xdr:row>
      <xdr:rowOff>67193</xdr:rowOff>
    </xdr:to>
    <xdr:sp macro="" textlink="">
      <xdr:nvSpPr>
        <xdr:cNvPr id="140" name="楕円 139"/>
        <xdr:cNvSpPr/>
      </xdr:nvSpPr>
      <xdr:spPr>
        <a:xfrm>
          <a:off x="1968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83720</xdr:rowOff>
    </xdr:from>
    <xdr:ext cx="599010" cy="259045"/>
    <xdr:sp macro="" textlink="">
      <xdr:nvSpPr>
        <xdr:cNvPr id="141" name="テキスト ボックス 140"/>
        <xdr:cNvSpPr txBox="1"/>
      </xdr:nvSpPr>
      <xdr:spPr>
        <a:xfrm>
          <a:off x="1719795" y="951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103071</xdr:rowOff>
    </xdr:from>
    <xdr:to>
      <xdr:col>6</xdr:col>
      <xdr:colOff>38100</xdr:colOff>
      <xdr:row>58</xdr:row>
      <xdr:rowOff>33221</xdr:rowOff>
    </xdr:to>
    <xdr:sp macro="" textlink="">
      <xdr:nvSpPr>
        <xdr:cNvPr id="142" name="楕円 141"/>
        <xdr:cNvSpPr/>
      </xdr:nvSpPr>
      <xdr:spPr>
        <a:xfrm>
          <a:off x="1079500" y="98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49748</xdr:rowOff>
    </xdr:from>
    <xdr:ext cx="599010" cy="259045"/>
    <xdr:sp macro="" textlink="">
      <xdr:nvSpPr>
        <xdr:cNvPr id="143" name="テキスト ボックス 142"/>
        <xdr:cNvSpPr txBox="1"/>
      </xdr:nvSpPr>
      <xdr:spPr>
        <a:xfrm>
          <a:off x="830795" y="965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77019</xdr:rowOff>
    </xdr:from>
    <xdr:to>
      <xdr:col>24</xdr:col>
      <xdr:colOff>63500</xdr:colOff>
      <xdr:row>77</xdr:row>
      <xdr:rowOff>116886</xdr:rowOff>
    </xdr:to>
    <xdr:cxnSp macro="">
      <xdr:nvCxnSpPr>
        <xdr:cNvPr id="170" name="直線コネクタ 169"/>
        <xdr:cNvCxnSpPr/>
      </xdr:nvCxnSpPr>
      <xdr:spPr>
        <a:xfrm>
          <a:off x="3797300" y="13278669"/>
          <a:ext cx="8382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64779</xdr:rowOff>
    </xdr:from>
    <xdr:to>
      <xdr:col>19</xdr:col>
      <xdr:colOff>177800</xdr:colOff>
      <xdr:row>77</xdr:row>
      <xdr:rowOff>77019</xdr:rowOff>
    </xdr:to>
    <xdr:cxnSp macro="">
      <xdr:nvCxnSpPr>
        <xdr:cNvPr id="173" name="直線コネクタ 172"/>
        <xdr:cNvCxnSpPr/>
      </xdr:nvCxnSpPr>
      <xdr:spPr>
        <a:xfrm>
          <a:off x="2908300" y="13266429"/>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64779</xdr:rowOff>
    </xdr:from>
    <xdr:to>
      <xdr:col>15</xdr:col>
      <xdr:colOff>50800</xdr:colOff>
      <xdr:row>78</xdr:row>
      <xdr:rowOff>39038</xdr:rowOff>
    </xdr:to>
    <xdr:cxnSp macro="">
      <xdr:nvCxnSpPr>
        <xdr:cNvPr id="176" name="直線コネクタ 175"/>
        <xdr:cNvCxnSpPr/>
      </xdr:nvCxnSpPr>
      <xdr:spPr>
        <a:xfrm flipV="1">
          <a:off x="2019300" y="13266429"/>
          <a:ext cx="889000" cy="1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159781</xdr:rowOff>
    </xdr:from>
    <xdr:to>
      <xdr:col>10</xdr:col>
      <xdr:colOff>114300</xdr:colOff>
      <xdr:row>78</xdr:row>
      <xdr:rowOff>39038</xdr:rowOff>
    </xdr:to>
    <xdr:cxnSp macro="">
      <xdr:nvCxnSpPr>
        <xdr:cNvPr id="179" name="直線コネクタ 178"/>
        <xdr:cNvCxnSpPr/>
      </xdr:nvCxnSpPr>
      <xdr:spPr>
        <a:xfrm>
          <a:off x="1130300" y="13361431"/>
          <a:ext cx="8890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66086</xdr:rowOff>
    </xdr:from>
    <xdr:to>
      <xdr:col>24</xdr:col>
      <xdr:colOff>114300</xdr:colOff>
      <xdr:row>77</xdr:row>
      <xdr:rowOff>167686</xdr:rowOff>
    </xdr:to>
    <xdr:sp macro="" textlink="">
      <xdr:nvSpPr>
        <xdr:cNvPr id="189" name="楕円 188"/>
        <xdr:cNvSpPr/>
      </xdr:nvSpPr>
      <xdr:spPr>
        <a:xfrm>
          <a:off x="4584700" y="132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88963</xdr:rowOff>
    </xdr:from>
    <xdr:ext cx="534377" cy="259045"/>
    <xdr:sp macro="" textlink="">
      <xdr:nvSpPr>
        <xdr:cNvPr id="190" name="維持補修費該当値テキスト"/>
        <xdr:cNvSpPr txBox="1"/>
      </xdr:nvSpPr>
      <xdr:spPr>
        <a:xfrm>
          <a:off x="4686300" y="131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26219</xdr:rowOff>
    </xdr:from>
    <xdr:to>
      <xdr:col>20</xdr:col>
      <xdr:colOff>38100</xdr:colOff>
      <xdr:row>77</xdr:row>
      <xdr:rowOff>127819</xdr:rowOff>
    </xdr:to>
    <xdr:sp macro="" textlink="">
      <xdr:nvSpPr>
        <xdr:cNvPr id="191" name="楕円 190"/>
        <xdr:cNvSpPr/>
      </xdr:nvSpPr>
      <xdr:spPr>
        <a:xfrm>
          <a:off x="3746500" y="132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144346</xdr:rowOff>
    </xdr:from>
    <xdr:ext cx="534377" cy="259045"/>
    <xdr:sp macro="" textlink="">
      <xdr:nvSpPr>
        <xdr:cNvPr id="192" name="テキスト ボックス 191"/>
        <xdr:cNvSpPr txBox="1"/>
      </xdr:nvSpPr>
      <xdr:spPr>
        <a:xfrm>
          <a:off x="3530111" y="130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13979</xdr:rowOff>
    </xdr:from>
    <xdr:to>
      <xdr:col>15</xdr:col>
      <xdr:colOff>101600</xdr:colOff>
      <xdr:row>77</xdr:row>
      <xdr:rowOff>115579</xdr:rowOff>
    </xdr:to>
    <xdr:sp macro="" textlink="">
      <xdr:nvSpPr>
        <xdr:cNvPr id="193" name="楕円 192"/>
        <xdr:cNvSpPr/>
      </xdr:nvSpPr>
      <xdr:spPr>
        <a:xfrm>
          <a:off x="2857500" y="132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132106</xdr:rowOff>
    </xdr:from>
    <xdr:ext cx="534377" cy="259045"/>
    <xdr:sp macro="" textlink="">
      <xdr:nvSpPr>
        <xdr:cNvPr id="194" name="テキスト ボックス 193"/>
        <xdr:cNvSpPr txBox="1"/>
      </xdr:nvSpPr>
      <xdr:spPr>
        <a:xfrm>
          <a:off x="2641111" y="129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159688</xdr:rowOff>
    </xdr:from>
    <xdr:to>
      <xdr:col>10</xdr:col>
      <xdr:colOff>165100</xdr:colOff>
      <xdr:row>78</xdr:row>
      <xdr:rowOff>89838</xdr:rowOff>
    </xdr:to>
    <xdr:sp macro="" textlink="">
      <xdr:nvSpPr>
        <xdr:cNvPr id="195" name="楕円 194"/>
        <xdr:cNvSpPr/>
      </xdr:nvSpPr>
      <xdr:spPr>
        <a:xfrm>
          <a:off x="1968500" y="133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106365</xdr:rowOff>
    </xdr:from>
    <xdr:ext cx="534377" cy="259045"/>
    <xdr:sp macro="" textlink="">
      <xdr:nvSpPr>
        <xdr:cNvPr id="196" name="テキスト ボックス 195"/>
        <xdr:cNvSpPr txBox="1"/>
      </xdr:nvSpPr>
      <xdr:spPr>
        <a:xfrm>
          <a:off x="1752111" y="131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108981</xdr:rowOff>
    </xdr:from>
    <xdr:to>
      <xdr:col>6</xdr:col>
      <xdr:colOff>38100</xdr:colOff>
      <xdr:row>78</xdr:row>
      <xdr:rowOff>39131</xdr:rowOff>
    </xdr:to>
    <xdr:sp macro="" textlink="">
      <xdr:nvSpPr>
        <xdr:cNvPr id="197" name="楕円 196"/>
        <xdr:cNvSpPr/>
      </xdr:nvSpPr>
      <xdr:spPr>
        <a:xfrm>
          <a:off x="1079500" y="133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55658</xdr:rowOff>
    </xdr:from>
    <xdr:ext cx="534377" cy="259045"/>
    <xdr:sp macro="" textlink="">
      <xdr:nvSpPr>
        <xdr:cNvPr id="198" name="テキスト ボックス 197"/>
        <xdr:cNvSpPr txBox="1"/>
      </xdr:nvSpPr>
      <xdr:spPr>
        <a:xfrm>
          <a:off x="863111" y="1308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32705</xdr:rowOff>
    </xdr:from>
    <xdr:to>
      <xdr:col>24</xdr:col>
      <xdr:colOff>63500</xdr:colOff>
      <xdr:row>94</xdr:row>
      <xdr:rowOff>101034</xdr:rowOff>
    </xdr:to>
    <xdr:cxnSp macro="">
      <xdr:nvCxnSpPr>
        <xdr:cNvPr id="229" name="直線コネクタ 228"/>
        <xdr:cNvCxnSpPr/>
      </xdr:nvCxnSpPr>
      <xdr:spPr>
        <a:xfrm flipV="1">
          <a:off x="3797300" y="16149005"/>
          <a:ext cx="8382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96799</xdr:rowOff>
    </xdr:from>
    <xdr:to>
      <xdr:col>19</xdr:col>
      <xdr:colOff>177800</xdr:colOff>
      <xdr:row>94</xdr:row>
      <xdr:rowOff>101034</xdr:rowOff>
    </xdr:to>
    <xdr:cxnSp macro="">
      <xdr:nvCxnSpPr>
        <xdr:cNvPr id="232" name="直線コネクタ 231"/>
        <xdr:cNvCxnSpPr/>
      </xdr:nvCxnSpPr>
      <xdr:spPr>
        <a:xfrm>
          <a:off x="2908300" y="15870199"/>
          <a:ext cx="889000" cy="3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96799</xdr:rowOff>
    </xdr:from>
    <xdr:to>
      <xdr:col>15</xdr:col>
      <xdr:colOff>50800</xdr:colOff>
      <xdr:row>94</xdr:row>
      <xdr:rowOff>96701</xdr:rowOff>
    </xdr:to>
    <xdr:cxnSp macro="">
      <xdr:nvCxnSpPr>
        <xdr:cNvPr id="235" name="直線コネクタ 234"/>
        <xdr:cNvCxnSpPr/>
      </xdr:nvCxnSpPr>
      <xdr:spPr>
        <a:xfrm flipV="1">
          <a:off x="2019300" y="15870199"/>
          <a:ext cx="889000" cy="3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96701</xdr:rowOff>
    </xdr:from>
    <xdr:to>
      <xdr:col>10</xdr:col>
      <xdr:colOff>114300</xdr:colOff>
      <xdr:row>94</xdr:row>
      <xdr:rowOff>128564</xdr:rowOff>
    </xdr:to>
    <xdr:cxnSp macro="">
      <xdr:nvCxnSpPr>
        <xdr:cNvPr id="238" name="直線コネクタ 237"/>
        <xdr:cNvCxnSpPr/>
      </xdr:nvCxnSpPr>
      <xdr:spPr>
        <a:xfrm flipV="1">
          <a:off x="1130300" y="16213001"/>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153355</xdr:rowOff>
    </xdr:from>
    <xdr:to>
      <xdr:col>24</xdr:col>
      <xdr:colOff>114300</xdr:colOff>
      <xdr:row>94</xdr:row>
      <xdr:rowOff>83505</xdr:rowOff>
    </xdr:to>
    <xdr:sp macro="" textlink="">
      <xdr:nvSpPr>
        <xdr:cNvPr id="248" name="楕円 247"/>
        <xdr:cNvSpPr/>
      </xdr:nvSpPr>
      <xdr:spPr>
        <a:xfrm>
          <a:off x="4584700" y="160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4782</xdr:rowOff>
    </xdr:from>
    <xdr:ext cx="534377" cy="259045"/>
    <xdr:sp macro="" textlink="">
      <xdr:nvSpPr>
        <xdr:cNvPr id="249" name="扶助費該当値テキスト"/>
        <xdr:cNvSpPr txBox="1"/>
      </xdr:nvSpPr>
      <xdr:spPr>
        <a:xfrm>
          <a:off x="4686300" y="159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50234</xdr:rowOff>
    </xdr:from>
    <xdr:to>
      <xdr:col>20</xdr:col>
      <xdr:colOff>38100</xdr:colOff>
      <xdr:row>94</xdr:row>
      <xdr:rowOff>151834</xdr:rowOff>
    </xdr:to>
    <xdr:sp macro="" textlink="">
      <xdr:nvSpPr>
        <xdr:cNvPr id="250" name="楕円 249"/>
        <xdr:cNvSpPr/>
      </xdr:nvSpPr>
      <xdr:spPr>
        <a:xfrm>
          <a:off x="3746500" y="16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168361</xdr:rowOff>
    </xdr:from>
    <xdr:ext cx="534377" cy="259045"/>
    <xdr:sp macro="" textlink="">
      <xdr:nvSpPr>
        <xdr:cNvPr id="251" name="テキスト ボックス 250"/>
        <xdr:cNvSpPr txBox="1"/>
      </xdr:nvSpPr>
      <xdr:spPr>
        <a:xfrm>
          <a:off x="3530111" y="15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45999</xdr:rowOff>
    </xdr:from>
    <xdr:to>
      <xdr:col>15</xdr:col>
      <xdr:colOff>101600</xdr:colOff>
      <xdr:row>92</xdr:row>
      <xdr:rowOff>147599</xdr:rowOff>
    </xdr:to>
    <xdr:sp macro="" textlink="">
      <xdr:nvSpPr>
        <xdr:cNvPr id="252" name="楕円 251"/>
        <xdr:cNvSpPr/>
      </xdr:nvSpPr>
      <xdr:spPr>
        <a:xfrm>
          <a:off x="2857500" y="158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164126</xdr:rowOff>
    </xdr:from>
    <xdr:ext cx="599010" cy="259045"/>
    <xdr:sp macro="" textlink="">
      <xdr:nvSpPr>
        <xdr:cNvPr id="253" name="テキスト ボックス 252"/>
        <xdr:cNvSpPr txBox="1"/>
      </xdr:nvSpPr>
      <xdr:spPr>
        <a:xfrm>
          <a:off x="2608795" y="1559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45901</xdr:rowOff>
    </xdr:from>
    <xdr:to>
      <xdr:col>10</xdr:col>
      <xdr:colOff>165100</xdr:colOff>
      <xdr:row>94</xdr:row>
      <xdr:rowOff>147501</xdr:rowOff>
    </xdr:to>
    <xdr:sp macro="" textlink="">
      <xdr:nvSpPr>
        <xdr:cNvPr id="254" name="楕円 253"/>
        <xdr:cNvSpPr/>
      </xdr:nvSpPr>
      <xdr:spPr>
        <a:xfrm>
          <a:off x="1968500" y="161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164028</xdr:rowOff>
    </xdr:from>
    <xdr:ext cx="534377" cy="259045"/>
    <xdr:sp macro="" textlink="">
      <xdr:nvSpPr>
        <xdr:cNvPr id="255" name="テキスト ボックス 254"/>
        <xdr:cNvSpPr txBox="1"/>
      </xdr:nvSpPr>
      <xdr:spPr>
        <a:xfrm>
          <a:off x="1752111" y="159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77764</xdr:rowOff>
    </xdr:from>
    <xdr:to>
      <xdr:col>6</xdr:col>
      <xdr:colOff>38100</xdr:colOff>
      <xdr:row>95</xdr:row>
      <xdr:rowOff>7914</xdr:rowOff>
    </xdr:to>
    <xdr:sp macro="" textlink="">
      <xdr:nvSpPr>
        <xdr:cNvPr id="256" name="楕円 255"/>
        <xdr:cNvSpPr/>
      </xdr:nvSpPr>
      <xdr:spPr>
        <a:xfrm>
          <a:off x="1079500" y="161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24441</xdr:rowOff>
    </xdr:from>
    <xdr:ext cx="534377" cy="259045"/>
    <xdr:sp macro="" textlink="">
      <xdr:nvSpPr>
        <xdr:cNvPr id="257" name="テキスト ボックス 256"/>
        <xdr:cNvSpPr txBox="1"/>
      </xdr:nvSpPr>
      <xdr:spPr>
        <a:xfrm>
          <a:off x="863111" y="159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38303</xdr:rowOff>
    </xdr:from>
    <xdr:to>
      <xdr:col>55</xdr:col>
      <xdr:colOff>0</xdr:colOff>
      <xdr:row>37</xdr:row>
      <xdr:rowOff>41709</xdr:rowOff>
    </xdr:to>
    <xdr:cxnSp macro="">
      <xdr:nvCxnSpPr>
        <xdr:cNvPr id="286" name="直線コネクタ 285"/>
        <xdr:cNvCxnSpPr/>
      </xdr:nvCxnSpPr>
      <xdr:spPr>
        <a:xfrm>
          <a:off x="9639300" y="6381953"/>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133646</xdr:rowOff>
    </xdr:from>
    <xdr:to>
      <xdr:col>50</xdr:col>
      <xdr:colOff>114300</xdr:colOff>
      <xdr:row>37</xdr:row>
      <xdr:rowOff>38303</xdr:rowOff>
    </xdr:to>
    <xdr:cxnSp macro="">
      <xdr:nvCxnSpPr>
        <xdr:cNvPr id="289" name="直線コネクタ 288"/>
        <xdr:cNvCxnSpPr/>
      </xdr:nvCxnSpPr>
      <xdr:spPr>
        <a:xfrm>
          <a:off x="8750300" y="5962946"/>
          <a:ext cx="889000" cy="4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133646</xdr:rowOff>
    </xdr:from>
    <xdr:to>
      <xdr:col>45</xdr:col>
      <xdr:colOff>177800</xdr:colOff>
      <xdr:row>37</xdr:row>
      <xdr:rowOff>58078</xdr:rowOff>
    </xdr:to>
    <xdr:cxnSp macro="">
      <xdr:nvCxnSpPr>
        <xdr:cNvPr id="292" name="直線コネクタ 291"/>
        <xdr:cNvCxnSpPr/>
      </xdr:nvCxnSpPr>
      <xdr:spPr>
        <a:xfrm flipV="1">
          <a:off x="7861300" y="5962946"/>
          <a:ext cx="889000" cy="4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13261</xdr:rowOff>
    </xdr:from>
    <xdr:to>
      <xdr:col>41</xdr:col>
      <xdr:colOff>50800</xdr:colOff>
      <xdr:row>37</xdr:row>
      <xdr:rowOff>58078</xdr:rowOff>
    </xdr:to>
    <xdr:cxnSp macro="">
      <xdr:nvCxnSpPr>
        <xdr:cNvPr id="295" name="直線コネクタ 294"/>
        <xdr:cNvCxnSpPr/>
      </xdr:nvCxnSpPr>
      <xdr:spPr>
        <a:xfrm>
          <a:off x="6972300" y="6356911"/>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162359</xdr:rowOff>
    </xdr:from>
    <xdr:to>
      <xdr:col>55</xdr:col>
      <xdr:colOff>50800</xdr:colOff>
      <xdr:row>37</xdr:row>
      <xdr:rowOff>92509</xdr:rowOff>
    </xdr:to>
    <xdr:sp macro="" textlink="">
      <xdr:nvSpPr>
        <xdr:cNvPr id="305" name="楕円 304"/>
        <xdr:cNvSpPr/>
      </xdr:nvSpPr>
      <xdr:spPr>
        <a:xfrm>
          <a:off x="10426700" y="63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13786</xdr:rowOff>
    </xdr:from>
    <xdr:ext cx="599010" cy="259045"/>
    <xdr:sp macro="" textlink="">
      <xdr:nvSpPr>
        <xdr:cNvPr id="306" name="補助費等該当値テキスト"/>
        <xdr:cNvSpPr txBox="1"/>
      </xdr:nvSpPr>
      <xdr:spPr>
        <a:xfrm>
          <a:off x="10528300" y="618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158953</xdr:rowOff>
    </xdr:from>
    <xdr:to>
      <xdr:col>50</xdr:col>
      <xdr:colOff>165100</xdr:colOff>
      <xdr:row>37</xdr:row>
      <xdr:rowOff>89103</xdr:rowOff>
    </xdr:to>
    <xdr:sp macro="" textlink="">
      <xdr:nvSpPr>
        <xdr:cNvPr id="307" name="楕円 306"/>
        <xdr:cNvSpPr/>
      </xdr:nvSpPr>
      <xdr:spPr>
        <a:xfrm>
          <a:off x="9588500" y="63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105630</xdr:rowOff>
    </xdr:from>
    <xdr:ext cx="599010" cy="259045"/>
    <xdr:sp macro="" textlink="">
      <xdr:nvSpPr>
        <xdr:cNvPr id="308" name="テキスト ボックス 307"/>
        <xdr:cNvSpPr txBox="1"/>
      </xdr:nvSpPr>
      <xdr:spPr>
        <a:xfrm>
          <a:off x="9339795" y="610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82846</xdr:rowOff>
    </xdr:from>
    <xdr:to>
      <xdr:col>46</xdr:col>
      <xdr:colOff>38100</xdr:colOff>
      <xdr:row>35</xdr:row>
      <xdr:rowOff>12996</xdr:rowOff>
    </xdr:to>
    <xdr:sp macro="" textlink="">
      <xdr:nvSpPr>
        <xdr:cNvPr id="309" name="楕円 308"/>
        <xdr:cNvSpPr/>
      </xdr:nvSpPr>
      <xdr:spPr>
        <a:xfrm>
          <a:off x="8699500" y="59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29523</xdr:rowOff>
    </xdr:from>
    <xdr:ext cx="599010" cy="259045"/>
    <xdr:sp macro="" textlink="">
      <xdr:nvSpPr>
        <xdr:cNvPr id="310" name="テキスト ボックス 309"/>
        <xdr:cNvSpPr txBox="1"/>
      </xdr:nvSpPr>
      <xdr:spPr>
        <a:xfrm>
          <a:off x="8450795" y="5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7278</xdr:rowOff>
    </xdr:from>
    <xdr:to>
      <xdr:col>41</xdr:col>
      <xdr:colOff>101600</xdr:colOff>
      <xdr:row>37</xdr:row>
      <xdr:rowOff>108878</xdr:rowOff>
    </xdr:to>
    <xdr:sp macro="" textlink="">
      <xdr:nvSpPr>
        <xdr:cNvPr id="311" name="楕円 310"/>
        <xdr:cNvSpPr/>
      </xdr:nvSpPr>
      <xdr:spPr>
        <a:xfrm>
          <a:off x="7810500" y="6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125405</xdr:rowOff>
    </xdr:from>
    <xdr:ext cx="599010" cy="259045"/>
    <xdr:sp macro="" textlink="">
      <xdr:nvSpPr>
        <xdr:cNvPr id="312" name="テキスト ボックス 311"/>
        <xdr:cNvSpPr txBox="1"/>
      </xdr:nvSpPr>
      <xdr:spPr>
        <a:xfrm>
          <a:off x="7561795" y="612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133911</xdr:rowOff>
    </xdr:from>
    <xdr:to>
      <xdr:col>36</xdr:col>
      <xdr:colOff>165100</xdr:colOff>
      <xdr:row>37</xdr:row>
      <xdr:rowOff>64061</xdr:rowOff>
    </xdr:to>
    <xdr:sp macro="" textlink="">
      <xdr:nvSpPr>
        <xdr:cNvPr id="313" name="楕円 312"/>
        <xdr:cNvSpPr/>
      </xdr:nvSpPr>
      <xdr:spPr>
        <a:xfrm>
          <a:off x="6921500" y="63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80588</xdr:rowOff>
    </xdr:from>
    <xdr:ext cx="599010" cy="259045"/>
    <xdr:sp macro="" textlink="">
      <xdr:nvSpPr>
        <xdr:cNvPr id="314" name="テキスト ボックス 313"/>
        <xdr:cNvSpPr txBox="1"/>
      </xdr:nvSpPr>
      <xdr:spPr>
        <a:xfrm>
          <a:off x="6672795" y="608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151040</xdr:rowOff>
    </xdr:from>
    <xdr:to>
      <xdr:col>55</xdr:col>
      <xdr:colOff>0</xdr:colOff>
      <xdr:row>57</xdr:row>
      <xdr:rowOff>57535</xdr:rowOff>
    </xdr:to>
    <xdr:cxnSp macro="">
      <xdr:nvCxnSpPr>
        <xdr:cNvPr id="343" name="直線コネクタ 342"/>
        <xdr:cNvCxnSpPr/>
      </xdr:nvCxnSpPr>
      <xdr:spPr>
        <a:xfrm>
          <a:off x="9639300" y="9752240"/>
          <a:ext cx="8382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151040</xdr:rowOff>
    </xdr:from>
    <xdr:to>
      <xdr:col>50</xdr:col>
      <xdr:colOff>114300</xdr:colOff>
      <xdr:row>58</xdr:row>
      <xdr:rowOff>22512</xdr:rowOff>
    </xdr:to>
    <xdr:cxnSp macro="">
      <xdr:nvCxnSpPr>
        <xdr:cNvPr id="346" name="直線コネクタ 345"/>
        <xdr:cNvCxnSpPr/>
      </xdr:nvCxnSpPr>
      <xdr:spPr>
        <a:xfrm flipV="1">
          <a:off x="8750300" y="9752240"/>
          <a:ext cx="889000" cy="2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51513</xdr:rowOff>
    </xdr:from>
    <xdr:to>
      <xdr:col>45</xdr:col>
      <xdr:colOff>177800</xdr:colOff>
      <xdr:row>58</xdr:row>
      <xdr:rowOff>22512</xdr:rowOff>
    </xdr:to>
    <xdr:cxnSp macro="">
      <xdr:nvCxnSpPr>
        <xdr:cNvPr id="349" name="直線コネクタ 348"/>
        <xdr:cNvCxnSpPr/>
      </xdr:nvCxnSpPr>
      <xdr:spPr>
        <a:xfrm>
          <a:off x="7861300" y="9824163"/>
          <a:ext cx="889000" cy="1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51513</xdr:rowOff>
    </xdr:from>
    <xdr:to>
      <xdr:col>41</xdr:col>
      <xdr:colOff>50800</xdr:colOff>
      <xdr:row>58</xdr:row>
      <xdr:rowOff>25616</xdr:rowOff>
    </xdr:to>
    <xdr:cxnSp macro="">
      <xdr:nvCxnSpPr>
        <xdr:cNvPr id="352" name="直線コネクタ 351"/>
        <xdr:cNvCxnSpPr/>
      </xdr:nvCxnSpPr>
      <xdr:spPr>
        <a:xfrm flipV="1">
          <a:off x="6972300" y="9824163"/>
          <a:ext cx="889000" cy="1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6735</xdr:rowOff>
    </xdr:from>
    <xdr:to>
      <xdr:col>55</xdr:col>
      <xdr:colOff>50800</xdr:colOff>
      <xdr:row>57</xdr:row>
      <xdr:rowOff>108335</xdr:rowOff>
    </xdr:to>
    <xdr:sp macro="" textlink="">
      <xdr:nvSpPr>
        <xdr:cNvPr id="362" name="楕円 361"/>
        <xdr:cNvSpPr/>
      </xdr:nvSpPr>
      <xdr:spPr>
        <a:xfrm>
          <a:off x="10426700" y="9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29612</xdr:rowOff>
    </xdr:from>
    <xdr:ext cx="599010" cy="259045"/>
    <xdr:sp macro="" textlink="">
      <xdr:nvSpPr>
        <xdr:cNvPr id="363" name="普通建設事業費該当値テキスト"/>
        <xdr:cNvSpPr txBox="1"/>
      </xdr:nvSpPr>
      <xdr:spPr>
        <a:xfrm>
          <a:off x="10528300" y="963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100240</xdr:rowOff>
    </xdr:from>
    <xdr:to>
      <xdr:col>50</xdr:col>
      <xdr:colOff>165100</xdr:colOff>
      <xdr:row>57</xdr:row>
      <xdr:rowOff>30390</xdr:rowOff>
    </xdr:to>
    <xdr:sp macro="" textlink="">
      <xdr:nvSpPr>
        <xdr:cNvPr id="364" name="楕円 363"/>
        <xdr:cNvSpPr/>
      </xdr:nvSpPr>
      <xdr:spPr>
        <a:xfrm>
          <a:off x="9588500" y="97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46917</xdr:rowOff>
    </xdr:from>
    <xdr:ext cx="690189" cy="259045"/>
    <xdr:sp macro="" textlink="">
      <xdr:nvSpPr>
        <xdr:cNvPr id="365" name="テキスト ボックス 364"/>
        <xdr:cNvSpPr txBox="1"/>
      </xdr:nvSpPr>
      <xdr:spPr>
        <a:xfrm>
          <a:off x="9294205" y="9476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143162</xdr:rowOff>
    </xdr:from>
    <xdr:to>
      <xdr:col>46</xdr:col>
      <xdr:colOff>38100</xdr:colOff>
      <xdr:row>58</xdr:row>
      <xdr:rowOff>73312</xdr:rowOff>
    </xdr:to>
    <xdr:sp macro="" textlink="">
      <xdr:nvSpPr>
        <xdr:cNvPr id="366" name="楕円 365"/>
        <xdr:cNvSpPr/>
      </xdr:nvSpPr>
      <xdr:spPr>
        <a:xfrm>
          <a:off x="8699500" y="99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89839</xdr:rowOff>
    </xdr:from>
    <xdr:ext cx="599010" cy="259045"/>
    <xdr:sp macro="" textlink="">
      <xdr:nvSpPr>
        <xdr:cNvPr id="367" name="テキスト ボックス 366"/>
        <xdr:cNvSpPr txBox="1"/>
      </xdr:nvSpPr>
      <xdr:spPr>
        <a:xfrm>
          <a:off x="8450795" y="969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713</xdr:rowOff>
    </xdr:from>
    <xdr:to>
      <xdr:col>41</xdr:col>
      <xdr:colOff>101600</xdr:colOff>
      <xdr:row>57</xdr:row>
      <xdr:rowOff>102313</xdr:rowOff>
    </xdr:to>
    <xdr:sp macro="" textlink="">
      <xdr:nvSpPr>
        <xdr:cNvPr id="368" name="楕円 367"/>
        <xdr:cNvSpPr/>
      </xdr:nvSpPr>
      <xdr:spPr>
        <a:xfrm>
          <a:off x="7810500" y="97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118840</xdr:rowOff>
    </xdr:from>
    <xdr:ext cx="599010" cy="259045"/>
    <xdr:sp macro="" textlink="">
      <xdr:nvSpPr>
        <xdr:cNvPr id="369" name="テキスト ボックス 368"/>
        <xdr:cNvSpPr txBox="1"/>
      </xdr:nvSpPr>
      <xdr:spPr>
        <a:xfrm>
          <a:off x="7561795" y="954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146266</xdr:rowOff>
    </xdr:from>
    <xdr:to>
      <xdr:col>36</xdr:col>
      <xdr:colOff>165100</xdr:colOff>
      <xdr:row>58</xdr:row>
      <xdr:rowOff>76416</xdr:rowOff>
    </xdr:to>
    <xdr:sp macro="" textlink="">
      <xdr:nvSpPr>
        <xdr:cNvPr id="370" name="楕円 369"/>
        <xdr:cNvSpPr/>
      </xdr:nvSpPr>
      <xdr:spPr>
        <a:xfrm>
          <a:off x="6921500" y="99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92943</xdr:rowOff>
    </xdr:from>
    <xdr:ext cx="599010" cy="259045"/>
    <xdr:sp macro="" textlink="">
      <xdr:nvSpPr>
        <xdr:cNvPr id="371" name="テキスト ボックス 370"/>
        <xdr:cNvSpPr txBox="1"/>
      </xdr:nvSpPr>
      <xdr:spPr>
        <a:xfrm>
          <a:off x="6672795" y="96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144149</xdr:rowOff>
    </xdr:from>
    <xdr:to>
      <xdr:col>55</xdr:col>
      <xdr:colOff>0</xdr:colOff>
      <xdr:row>76</xdr:row>
      <xdr:rowOff>161641</xdr:rowOff>
    </xdr:to>
    <xdr:cxnSp macro="">
      <xdr:nvCxnSpPr>
        <xdr:cNvPr id="402" name="直線コネクタ 401"/>
        <xdr:cNvCxnSpPr/>
      </xdr:nvCxnSpPr>
      <xdr:spPr>
        <a:xfrm>
          <a:off x="9639300" y="12659999"/>
          <a:ext cx="838200" cy="5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144149</xdr:rowOff>
    </xdr:from>
    <xdr:to>
      <xdr:col>50</xdr:col>
      <xdr:colOff>114300</xdr:colOff>
      <xdr:row>77</xdr:row>
      <xdr:rowOff>28803</xdr:rowOff>
    </xdr:to>
    <xdr:cxnSp macro="">
      <xdr:nvCxnSpPr>
        <xdr:cNvPr id="405" name="直線コネクタ 404"/>
        <xdr:cNvCxnSpPr/>
      </xdr:nvCxnSpPr>
      <xdr:spPr>
        <a:xfrm flipV="1">
          <a:off x="8750300" y="12659999"/>
          <a:ext cx="889000" cy="5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109644</xdr:rowOff>
    </xdr:from>
    <xdr:to>
      <xdr:col>45</xdr:col>
      <xdr:colOff>177800</xdr:colOff>
      <xdr:row>77</xdr:row>
      <xdr:rowOff>28803</xdr:rowOff>
    </xdr:to>
    <xdr:cxnSp macro="">
      <xdr:nvCxnSpPr>
        <xdr:cNvPr id="408" name="直線コネクタ 407"/>
        <xdr:cNvCxnSpPr/>
      </xdr:nvCxnSpPr>
      <xdr:spPr>
        <a:xfrm>
          <a:off x="7861300" y="12968394"/>
          <a:ext cx="889000" cy="2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110841</xdr:rowOff>
    </xdr:from>
    <xdr:to>
      <xdr:col>55</xdr:col>
      <xdr:colOff>50800</xdr:colOff>
      <xdr:row>77</xdr:row>
      <xdr:rowOff>40991</xdr:rowOff>
    </xdr:to>
    <xdr:sp macro="" textlink="">
      <xdr:nvSpPr>
        <xdr:cNvPr id="418" name="楕円 417"/>
        <xdr:cNvSpPr/>
      </xdr:nvSpPr>
      <xdr:spPr>
        <a:xfrm>
          <a:off x="10426700" y="131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133718</xdr:rowOff>
    </xdr:from>
    <xdr:ext cx="599010" cy="259045"/>
    <xdr:sp macro="" textlink="">
      <xdr:nvSpPr>
        <xdr:cNvPr id="419" name="普通建設事業費 （ うち新規整備　）該当値テキスト"/>
        <xdr:cNvSpPr txBox="1"/>
      </xdr:nvSpPr>
      <xdr:spPr>
        <a:xfrm>
          <a:off x="10528300" y="12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93349</xdr:rowOff>
    </xdr:from>
    <xdr:to>
      <xdr:col>50</xdr:col>
      <xdr:colOff>165100</xdr:colOff>
      <xdr:row>74</xdr:row>
      <xdr:rowOff>23499</xdr:rowOff>
    </xdr:to>
    <xdr:sp macro="" textlink="">
      <xdr:nvSpPr>
        <xdr:cNvPr id="420" name="楕円 419"/>
        <xdr:cNvSpPr/>
      </xdr:nvSpPr>
      <xdr:spPr>
        <a:xfrm>
          <a:off x="9588500" y="12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40026</xdr:rowOff>
    </xdr:from>
    <xdr:ext cx="599010" cy="259045"/>
    <xdr:sp macro="" textlink="">
      <xdr:nvSpPr>
        <xdr:cNvPr id="421" name="テキスト ボックス 420"/>
        <xdr:cNvSpPr txBox="1"/>
      </xdr:nvSpPr>
      <xdr:spPr>
        <a:xfrm>
          <a:off x="9339795" y="1238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149453</xdr:rowOff>
    </xdr:from>
    <xdr:to>
      <xdr:col>46</xdr:col>
      <xdr:colOff>38100</xdr:colOff>
      <xdr:row>77</xdr:row>
      <xdr:rowOff>79603</xdr:rowOff>
    </xdr:to>
    <xdr:sp macro="" textlink="">
      <xdr:nvSpPr>
        <xdr:cNvPr id="422" name="楕円 421"/>
        <xdr:cNvSpPr/>
      </xdr:nvSpPr>
      <xdr:spPr>
        <a:xfrm>
          <a:off x="8699500" y="131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96130</xdr:rowOff>
    </xdr:from>
    <xdr:ext cx="599010" cy="259045"/>
    <xdr:sp macro="" textlink="">
      <xdr:nvSpPr>
        <xdr:cNvPr id="423" name="テキスト ボックス 422"/>
        <xdr:cNvSpPr txBox="1"/>
      </xdr:nvSpPr>
      <xdr:spPr>
        <a:xfrm>
          <a:off x="8450795" y="1295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58844</xdr:rowOff>
    </xdr:from>
    <xdr:to>
      <xdr:col>41</xdr:col>
      <xdr:colOff>101600</xdr:colOff>
      <xdr:row>75</xdr:row>
      <xdr:rowOff>160443</xdr:rowOff>
    </xdr:to>
    <xdr:sp macro="" textlink="">
      <xdr:nvSpPr>
        <xdr:cNvPr id="424" name="楕円 423"/>
        <xdr:cNvSpPr/>
      </xdr:nvSpPr>
      <xdr:spPr>
        <a:xfrm>
          <a:off x="7810500" y="129175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5521</xdr:rowOff>
    </xdr:from>
    <xdr:ext cx="599010" cy="259045"/>
    <xdr:sp macro="" textlink="">
      <xdr:nvSpPr>
        <xdr:cNvPr id="425" name="テキスト ボックス 424"/>
        <xdr:cNvSpPr txBox="1"/>
      </xdr:nvSpPr>
      <xdr:spPr>
        <a:xfrm>
          <a:off x="7561795" y="1269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116201</xdr:rowOff>
    </xdr:from>
    <xdr:to>
      <xdr:col>55</xdr:col>
      <xdr:colOff>0</xdr:colOff>
      <xdr:row>97</xdr:row>
      <xdr:rowOff>121061</xdr:rowOff>
    </xdr:to>
    <xdr:cxnSp macro="">
      <xdr:nvCxnSpPr>
        <xdr:cNvPr id="450" name="直線コネクタ 449"/>
        <xdr:cNvCxnSpPr/>
      </xdr:nvCxnSpPr>
      <xdr:spPr>
        <a:xfrm flipV="1">
          <a:off x="9639300" y="16575401"/>
          <a:ext cx="838200" cy="17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121061</xdr:rowOff>
    </xdr:from>
    <xdr:to>
      <xdr:col>50</xdr:col>
      <xdr:colOff>114300</xdr:colOff>
      <xdr:row>98</xdr:row>
      <xdr:rowOff>11244</xdr:rowOff>
    </xdr:to>
    <xdr:cxnSp macro="">
      <xdr:nvCxnSpPr>
        <xdr:cNvPr id="453" name="直線コネクタ 452"/>
        <xdr:cNvCxnSpPr/>
      </xdr:nvCxnSpPr>
      <xdr:spPr>
        <a:xfrm flipV="1">
          <a:off x="8750300" y="16751711"/>
          <a:ext cx="889000" cy="6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85772</xdr:rowOff>
    </xdr:from>
    <xdr:to>
      <xdr:col>45</xdr:col>
      <xdr:colOff>177800</xdr:colOff>
      <xdr:row>98</xdr:row>
      <xdr:rowOff>11244</xdr:rowOff>
    </xdr:to>
    <xdr:cxnSp macro="">
      <xdr:nvCxnSpPr>
        <xdr:cNvPr id="456" name="直線コネクタ 455"/>
        <xdr:cNvCxnSpPr/>
      </xdr:nvCxnSpPr>
      <xdr:spPr>
        <a:xfrm>
          <a:off x="7861300" y="16716422"/>
          <a:ext cx="889000" cy="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65401</xdr:rowOff>
    </xdr:from>
    <xdr:to>
      <xdr:col>55</xdr:col>
      <xdr:colOff>50800</xdr:colOff>
      <xdr:row>96</xdr:row>
      <xdr:rowOff>167001</xdr:rowOff>
    </xdr:to>
    <xdr:sp macro="" textlink="">
      <xdr:nvSpPr>
        <xdr:cNvPr id="466" name="楕円 465"/>
        <xdr:cNvSpPr/>
      </xdr:nvSpPr>
      <xdr:spPr>
        <a:xfrm>
          <a:off x="10426700" y="165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88278</xdr:rowOff>
    </xdr:from>
    <xdr:ext cx="599010" cy="259045"/>
    <xdr:sp macro="" textlink="">
      <xdr:nvSpPr>
        <xdr:cNvPr id="467" name="普通建設事業費 （ うち更新整備　）該当値テキスト"/>
        <xdr:cNvSpPr txBox="1"/>
      </xdr:nvSpPr>
      <xdr:spPr>
        <a:xfrm>
          <a:off x="10528300" y="1637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70261</xdr:rowOff>
    </xdr:from>
    <xdr:to>
      <xdr:col>50</xdr:col>
      <xdr:colOff>165100</xdr:colOff>
      <xdr:row>98</xdr:row>
      <xdr:rowOff>411</xdr:rowOff>
    </xdr:to>
    <xdr:sp macro="" textlink="">
      <xdr:nvSpPr>
        <xdr:cNvPr id="468" name="楕円 467"/>
        <xdr:cNvSpPr/>
      </xdr:nvSpPr>
      <xdr:spPr>
        <a:xfrm>
          <a:off x="9588500" y="167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162988</xdr:rowOff>
    </xdr:from>
    <xdr:ext cx="599010" cy="259045"/>
    <xdr:sp macro="" textlink="">
      <xdr:nvSpPr>
        <xdr:cNvPr id="469" name="テキスト ボックス 468"/>
        <xdr:cNvSpPr txBox="1"/>
      </xdr:nvSpPr>
      <xdr:spPr>
        <a:xfrm>
          <a:off x="9339795" y="1679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131894</xdr:rowOff>
    </xdr:from>
    <xdr:to>
      <xdr:col>46</xdr:col>
      <xdr:colOff>38100</xdr:colOff>
      <xdr:row>98</xdr:row>
      <xdr:rowOff>62044</xdr:rowOff>
    </xdr:to>
    <xdr:sp macro="" textlink="">
      <xdr:nvSpPr>
        <xdr:cNvPr id="470" name="楕円 469"/>
        <xdr:cNvSpPr/>
      </xdr:nvSpPr>
      <xdr:spPr>
        <a:xfrm>
          <a:off x="8699500" y="167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53171</xdr:rowOff>
    </xdr:from>
    <xdr:ext cx="534377" cy="259045"/>
    <xdr:sp macro="" textlink="">
      <xdr:nvSpPr>
        <xdr:cNvPr id="471" name="テキスト ボックス 470"/>
        <xdr:cNvSpPr txBox="1"/>
      </xdr:nvSpPr>
      <xdr:spPr>
        <a:xfrm>
          <a:off x="8483111" y="168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34972</xdr:rowOff>
    </xdr:from>
    <xdr:to>
      <xdr:col>41</xdr:col>
      <xdr:colOff>101600</xdr:colOff>
      <xdr:row>97</xdr:row>
      <xdr:rowOff>136572</xdr:rowOff>
    </xdr:to>
    <xdr:sp macro="" textlink="">
      <xdr:nvSpPr>
        <xdr:cNvPr id="472" name="楕円 471"/>
        <xdr:cNvSpPr/>
      </xdr:nvSpPr>
      <xdr:spPr>
        <a:xfrm>
          <a:off x="7810500" y="166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153099</xdr:rowOff>
    </xdr:from>
    <xdr:ext cx="599010" cy="259045"/>
    <xdr:sp macro="" textlink="">
      <xdr:nvSpPr>
        <xdr:cNvPr id="473" name="テキスト ボックス 472"/>
        <xdr:cNvSpPr txBox="1"/>
      </xdr:nvSpPr>
      <xdr:spPr>
        <a:xfrm>
          <a:off x="7561795" y="1644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67851</xdr:rowOff>
    </xdr:from>
    <xdr:to>
      <xdr:col>85</xdr:col>
      <xdr:colOff>127000</xdr:colOff>
      <xdr:row>39</xdr:row>
      <xdr:rowOff>98878</xdr:rowOff>
    </xdr:to>
    <xdr:cxnSp macro="">
      <xdr:nvCxnSpPr>
        <xdr:cNvPr id="504" name="直線コネクタ 503"/>
        <xdr:cNvCxnSpPr/>
      </xdr:nvCxnSpPr>
      <xdr:spPr>
        <a:xfrm flipV="1">
          <a:off x="15481300" y="6754401"/>
          <a:ext cx="8382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50936</xdr:rowOff>
    </xdr:from>
    <xdr:to>
      <xdr:col>81</xdr:col>
      <xdr:colOff>50800</xdr:colOff>
      <xdr:row>39</xdr:row>
      <xdr:rowOff>98878</xdr:rowOff>
    </xdr:to>
    <xdr:cxnSp macro="">
      <xdr:nvCxnSpPr>
        <xdr:cNvPr id="507" name="直線コネクタ 506"/>
        <xdr:cNvCxnSpPr/>
      </xdr:nvCxnSpPr>
      <xdr:spPr>
        <a:xfrm>
          <a:off x="14592300" y="6737486"/>
          <a:ext cx="8890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50936</xdr:rowOff>
    </xdr:from>
    <xdr:to>
      <xdr:col>76</xdr:col>
      <xdr:colOff>114300</xdr:colOff>
      <xdr:row>39</xdr:row>
      <xdr:rowOff>87357</xdr:rowOff>
    </xdr:to>
    <xdr:cxnSp macro="">
      <xdr:nvCxnSpPr>
        <xdr:cNvPr id="510" name="直線コネクタ 509"/>
        <xdr:cNvCxnSpPr/>
      </xdr:nvCxnSpPr>
      <xdr:spPr>
        <a:xfrm flipV="1">
          <a:off x="13703300" y="6737486"/>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166381</xdr:rowOff>
    </xdr:from>
    <xdr:to>
      <xdr:col>71</xdr:col>
      <xdr:colOff>177800</xdr:colOff>
      <xdr:row>39</xdr:row>
      <xdr:rowOff>87357</xdr:rowOff>
    </xdr:to>
    <xdr:cxnSp macro="">
      <xdr:nvCxnSpPr>
        <xdr:cNvPr id="513" name="直線コネクタ 512"/>
        <xdr:cNvCxnSpPr/>
      </xdr:nvCxnSpPr>
      <xdr:spPr>
        <a:xfrm>
          <a:off x="12814300" y="6681481"/>
          <a:ext cx="889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17051</xdr:rowOff>
    </xdr:from>
    <xdr:to>
      <xdr:col>85</xdr:col>
      <xdr:colOff>177800</xdr:colOff>
      <xdr:row>39</xdr:row>
      <xdr:rowOff>118651</xdr:rowOff>
    </xdr:to>
    <xdr:sp macro="" textlink="">
      <xdr:nvSpPr>
        <xdr:cNvPr id="523" name="楕円 522"/>
        <xdr:cNvSpPr/>
      </xdr:nvSpPr>
      <xdr:spPr>
        <a:xfrm>
          <a:off x="16268700" y="67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147878</xdr:rowOff>
    </xdr:from>
    <xdr:ext cx="534377" cy="259045"/>
    <xdr:sp macro="" textlink="">
      <xdr:nvSpPr>
        <xdr:cNvPr id="524" name="災害復旧事業費該当値テキスト"/>
        <xdr:cNvSpPr txBox="1"/>
      </xdr:nvSpPr>
      <xdr:spPr>
        <a:xfrm>
          <a:off x="16370300" y="64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136</xdr:rowOff>
    </xdr:from>
    <xdr:to>
      <xdr:col>76</xdr:col>
      <xdr:colOff>165100</xdr:colOff>
      <xdr:row>39</xdr:row>
      <xdr:rowOff>101736</xdr:rowOff>
    </xdr:to>
    <xdr:sp macro="" textlink="">
      <xdr:nvSpPr>
        <xdr:cNvPr id="527" name="楕円 526"/>
        <xdr:cNvSpPr/>
      </xdr:nvSpPr>
      <xdr:spPr>
        <a:xfrm>
          <a:off x="14541500" y="66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118263</xdr:rowOff>
    </xdr:from>
    <xdr:ext cx="534377" cy="259045"/>
    <xdr:sp macro="" textlink="">
      <xdr:nvSpPr>
        <xdr:cNvPr id="528" name="テキスト ボックス 527"/>
        <xdr:cNvSpPr txBox="1"/>
      </xdr:nvSpPr>
      <xdr:spPr>
        <a:xfrm>
          <a:off x="14325111" y="64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36557</xdr:rowOff>
    </xdr:from>
    <xdr:to>
      <xdr:col>72</xdr:col>
      <xdr:colOff>38100</xdr:colOff>
      <xdr:row>39</xdr:row>
      <xdr:rowOff>138157</xdr:rowOff>
    </xdr:to>
    <xdr:sp macro="" textlink="">
      <xdr:nvSpPr>
        <xdr:cNvPr id="529" name="楕円 528"/>
        <xdr:cNvSpPr/>
      </xdr:nvSpPr>
      <xdr:spPr>
        <a:xfrm>
          <a:off x="13652500" y="67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129284</xdr:rowOff>
    </xdr:from>
    <xdr:ext cx="469744" cy="259045"/>
    <xdr:sp macro="" textlink="">
      <xdr:nvSpPr>
        <xdr:cNvPr id="530" name="テキスト ボックス 529"/>
        <xdr:cNvSpPr txBox="1"/>
      </xdr:nvSpPr>
      <xdr:spPr>
        <a:xfrm>
          <a:off x="13468428" y="681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115581</xdr:rowOff>
    </xdr:from>
    <xdr:to>
      <xdr:col>67</xdr:col>
      <xdr:colOff>101600</xdr:colOff>
      <xdr:row>39</xdr:row>
      <xdr:rowOff>45731</xdr:rowOff>
    </xdr:to>
    <xdr:sp macro="" textlink="">
      <xdr:nvSpPr>
        <xdr:cNvPr id="531" name="楕円 530"/>
        <xdr:cNvSpPr/>
      </xdr:nvSpPr>
      <xdr:spPr>
        <a:xfrm>
          <a:off x="12763500" y="6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62258</xdr:rowOff>
    </xdr:from>
    <xdr:ext cx="534377" cy="259045"/>
    <xdr:sp macro="" textlink="">
      <xdr:nvSpPr>
        <xdr:cNvPr id="532" name="テキスト ボックス 531"/>
        <xdr:cNvSpPr txBox="1"/>
      </xdr:nvSpPr>
      <xdr:spPr>
        <a:xfrm>
          <a:off x="12547111" y="64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96638</xdr:rowOff>
    </xdr:from>
    <xdr:to>
      <xdr:col>85</xdr:col>
      <xdr:colOff>127000</xdr:colOff>
      <xdr:row>76</xdr:row>
      <xdr:rowOff>99419</xdr:rowOff>
    </xdr:to>
    <xdr:cxnSp macro="">
      <xdr:nvCxnSpPr>
        <xdr:cNvPr id="610" name="直線コネクタ 609"/>
        <xdr:cNvCxnSpPr/>
      </xdr:nvCxnSpPr>
      <xdr:spPr>
        <a:xfrm>
          <a:off x="15481300" y="13126838"/>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75981</xdr:rowOff>
    </xdr:from>
    <xdr:to>
      <xdr:col>81</xdr:col>
      <xdr:colOff>50800</xdr:colOff>
      <xdr:row>76</xdr:row>
      <xdr:rowOff>96638</xdr:rowOff>
    </xdr:to>
    <xdr:cxnSp macro="">
      <xdr:nvCxnSpPr>
        <xdr:cNvPr id="613" name="直線コネクタ 612"/>
        <xdr:cNvCxnSpPr/>
      </xdr:nvCxnSpPr>
      <xdr:spPr>
        <a:xfrm>
          <a:off x="14592300" y="13106181"/>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34401</xdr:rowOff>
    </xdr:from>
    <xdr:to>
      <xdr:col>76</xdr:col>
      <xdr:colOff>114300</xdr:colOff>
      <xdr:row>76</xdr:row>
      <xdr:rowOff>75981</xdr:rowOff>
    </xdr:to>
    <xdr:cxnSp macro="">
      <xdr:nvCxnSpPr>
        <xdr:cNvPr id="616" name="直線コネクタ 615"/>
        <xdr:cNvCxnSpPr/>
      </xdr:nvCxnSpPr>
      <xdr:spPr>
        <a:xfrm>
          <a:off x="13703300" y="13064601"/>
          <a:ext cx="8890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169396</xdr:rowOff>
    </xdr:from>
    <xdr:to>
      <xdr:col>71</xdr:col>
      <xdr:colOff>177800</xdr:colOff>
      <xdr:row>76</xdr:row>
      <xdr:rowOff>34401</xdr:rowOff>
    </xdr:to>
    <xdr:cxnSp macro="">
      <xdr:nvCxnSpPr>
        <xdr:cNvPr id="619" name="直線コネクタ 618"/>
        <xdr:cNvCxnSpPr/>
      </xdr:nvCxnSpPr>
      <xdr:spPr>
        <a:xfrm>
          <a:off x="12814300" y="13028146"/>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48619</xdr:rowOff>
    </xdr:from>
    <xdr:to>
      <xdr:col>85</xdr:col>
      <xdr:colOff>177800</xdr:colOff>
      <xdr:row>76</xdr:row>
      <xdr:rowOff>150219</xdr:rowOff>
    </xdr:to>
    <xdr:sp macro="" textlink="">
      <xdr:nvSpPr>
        <xdr:cNvPr id="629" name="楕円 628"/>
        <xdr:cNvSpPr/>
      </xdr:nvSpPr>
      <xdr:spPr>
        <a:xfrm>
          <a:off x="16268700" y="13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71496</xdr:rowOff>
    </xdr:from>
    <xdr:ext cx="599010" cy="259045"/>
    <xdr:sp macro="" textlink="">
      <xdr:nvSpPr>
        <xdr:cNvPr id="630" name="公債費該当値テキスト"/>
        <xdr:cNvSpPr txBox="1"/>
      </xdr:nvSpPr>
      <xdr:spPr>
        <a:xfrm>
          <a:off x="16370300" y="129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45838</xdr:rowOff>
    </xdr:from>
    <xdr:to>
      <xdr:col>81</xdr:col>
      <xdr:colOff>101600</xdr:colOff>
      <xdr:row>76</xdr:row>
      <xdr:rowOff>147438</xdr:rowOff>
    </xdr:to>
    <xdr:sp macro="" textlink="">
      <xdr:nvSpPr>
        <xdr:cNvPr id="631" name="楕円 630"/>
        <xdr:cNvSpPr/>
      </xdr:nvSpPr>
      <xdr:spPr>
        <a:xfrm>
          <a:off x="15430500" y="130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163965</xdr:rowOff>
    </xdr:from>
    <xdr:ext cx="599010" cy="259045"/>
    <xdr:sp macro="" textlink="">
      <xdr:nvSpPr>
        <xdr:cNvPr id="632" name="テキスト ボックス 631"/>
        <xdr:cNvSpPr txBox="1"/>
      </xdr:nvSpPr>
      <xdr:spPr>
        <a:xfrm>
          <a:off x="15181795" y="1285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25181</xdr:rowOff>
    </xdr:from>
    <xdr:to>
      <xdr:col>76</xdr:col>
      <xdr:colOff>165100</xdr:colOff>
      <xdr:row>76</xdr:row>
      <xdr:rowOff>126781</xdr:rowOff>
    </xdr:to>
    <xdr:sp macro="" textlink="">
      <xdr:nvSpPr>
        <xdr:cNvPr id="633" name="楕円 632"/>
        <xdr:cNvSpPr/>
      </xdr:nvSpPr>
      <xdr:spPr>
        <a:xfrm>
          <a:off x="14541500" y="130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143308</xdr:rowOff>
    </xdr:from>
    <xdr:ext cx="599010" cy="259045"/>
    <xdr:sp macro="" textlink="">
      <xdr:nvSpPr>
        <xdr:cNvPr id="634" name="テキスト ボックス 633"/>
        <xdr:cNvSpPr txBox="1"/>
      </xdr:nvSpPr>
      <xdr:spPr>
        <a:xfrm>
          <a:off x="14292795" y="128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155051</xdr:rowOff>
    </xdr:from>
    <xdr:to>
      <xdr:col>72</xdr:col>
      <xdr:colOff>38100</xdr:colOff>
      <xdr:row>76</xdr:row>
      <xdr:rowOff>85201</xdr:rowOff>
    </xdr:to>
    <xdr:sp macro="" textlink="">
      <xdr:nvSpPr>
        <xdr:cNvPr id="635" name="楕円 634"/>
        <xdr:cNvSpPr/>
      </xdr:nvSpPr>
      <xdr:spPr>
        <a:xfrm>
          <a:off x="13652500" y="130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101728</xdr:rowOff>
    </xdr:from>
    <xdr:ext cx="599010" cy="259045"/>
    <xdr:sp macro="" textlink="">
      <xdr:nvSpPr>
        <xdr:cNvPr id="636" name="テキスト ボックス 635"/>
        <xdr:cNvSpPr txBox="1"/>
      </xdr:nvSpPr>
      <xdr:spPr>
        <a:xfrm>
          <a:off x="13403795" y="127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118595</xdr:rowOff>
    </xdr:from>
    <xdr:to>
      <xdr:col>67</xdr:col>
      <xdr:colOff>101600</xdr:colOff>
      <xdr:row>76</xdr:row>
      <xdr:rowOff>48744</xdr:rowOff>
    </xdr:to>
    <xdr:sp macro="" textlink="">
      <xdr:nvSpPr>
        <xdr:cNvPr id="637" name="楕円 636"/>
        <xdr:cNvSpPr/>
      </xdr:nvSpPr>
      <xdr:spPr>
        <a:xfrm>
          <a:off x="12763500" y="129773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65272</xdr:rowOff>
    </xdr:from>
    <xdr:ext cx="599010" cy="259045"/>
    <xdr:sp macro="" textlink="">
      <xdr:nvSpPr>
        <xdr:cNvPr id="638" name="テキスト ボックス 637"/>
        <xdr:cNvSpPr txBox="1"/>
      </xdr:nvSpPr>
      <xdr:spPr>
        <a:xfrm>
          <a:off x="12514795" y="1275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147024</xdr:rowOff>
    </xdr:from>
    <xdr:to>
      <xdr:col>85</xdr:col>
      <xdr:colOff>127000</xdr:colOff>
      <xdr:row>98</xdr:row>
      <xdr:rowOff>31176</xdr:rowOff>
    </xdr:to>
    <xdr:cxnSp macro="">
      <xdr:nvCxnSpPr>
        <xdr:cNvPr id="667" name="直線コネクタ 666"/>
        <xdr:cNvCxnSpPr/>
      </xdr:nvCxnSpPr>
      <xdr:spPr>
        <a:xfrm flipV="1">
          <a:off x="15481300" y="16434774"/>
          <a:ext cx="838200" cy="39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31176</xdr:rowOff>
    </xdr:from>
    <xdr:to>
      <xdr:col>81</xdr:col>
      <xdr:colOff>50800</xdr:colOff>
      <xdr:row>99</xdr:row>
      <xdr:rowOff>24816</xdr:rowOff>
    </xdr:to>
    <xdr:cxnSp macro="">
      <xdr:nvCxnSpPr>
        <xdr:cNvPr id="670" name="直線コネクタ 669"/>
        <xdr:cNvCxnSpPr/>
      </xdr:nvCxnSpPr>
      <xdr:spPr>
        <a:xfrm flipV="1">
          <a:off x="14592300" y="16833276"/>
          <a:ext cx="889000" cy="1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24816</xdr:rowOff>
    </xdr:from>
    <xdr:to>
      <xdr:col>76</xdr:col>
      <xdr:colOff>114300</xdr:colOff>
      <xdr:row>99</xdr:row>
      <xdr:rowOff>42450</xdr:rowOff>
    </xdr:to>
    <xdr:cxnSp macro="">
      <xdr:nvCxnSpPr>
        <xdr:cNvPr id="673" name="直線コネクタ 672"/>
        <xdr:cNvCxnSpPr/>
      </xdr:nvCxnSpPr>
      <xdr:spPr>
        <a:xfrm flipV="1">
          <a:off x="13703300" y="16998366"/>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166488</xdr:rowOff>
    </xdr:from>
    <xdr:to>
      <xdr:col>71</xdr:col>
      <xdr:colOff>177800</xdr:colOff>
      <xdr:row>99</xdr:row>
      <xdr:rowOff>42450</xdr:rowOff>
    </xdr:to>
    <xdr:cxnSp macro="">
      <xdr:nvCxnSpPr>
        <xdr:cNvPr id="676" name="直線コネクタ 675"/>
        <xdr:cNvCxnSpPr/>
      </xdr:nvCxnSpPr>
      <xdr:spPr>
        <a:xfrm>
          <a:off x="12814300" y="16625688"/>
          <a:ext cx="889000" cy="39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96224</xdr:rowOff>
    </xdr:from>
    <xdr:to>
      <xdr:col>85</xdr:col>
      <xdr:colOff>177800</xdr:colOff>
      <xdr:row>96</xdr:row>
      <xdr:rowOff>26374</xdr:rowOff>
    </xdr:to>
    <xdr:sp macro="" textlink="">
      <xdr:nvSpPr>
        <xdr:cNvPr id="686" name="楕円 685"/>
        <xdr:cNvSpPr/>
      </xdr:nvSpPr>
      <xdr:spPr>
        <a:xfrm>
          <a:off x="16268700" y="16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119101</xdr:rowOff>
    </xdr:from>
    <xdr:ext cx="599010" cy="259045"/>
    <xdr:sp macro="" textlink="">
      <xdr:nvSpPr>
        <xdr:cNvPr id="687" name="積立金該当値テキスト"/>
        <xdr:cNvSpPr txBox="1"/>
      </xdr:nvSpPr>
      <xdr:spPr>
        <a:xfrm>
          <a:off x="16370300" y="1623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151826</xdr:rowOff>
    </xdr:from>
    <xdr:to>
      <xdr:col>81</xdr:col>
      <xdr:colOff>101600</xdr:colOff>
      <xdr:row>98</xdr:row>
      <xdr:rowOff>81976</xdr:rowOff>
    </xdr:to>
    <xdr:sp macro="" textlink="">
      <xdr:nvSpPr>
        <xdr:cNvPr id="688" name="楕円 687"/>
        <xdr:cNvSpPr/>
      </xdr:nvSpPr>
      <xdr:spPr>
        <a:xfrm>
          <a:off x="15430500" y="167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98503</xdr:rowOff>
    </xdr:from>
    <xdr:ext cx="599010" cy="259045"/>
    <xdr:sp macro="" textlink="">
      <xdr:nvSpPr>
        <xdr:cNvPr id="689" name="テキスト ボックス 688"/>
        <xdr:cNvSpPr txBox="1"/>
      </xdr:nvSpPr>
      <xdr:spPr>
        <a:xfrm>
          <a:off x="15181795" y="1655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145466</xdr:rowOff>
    </xdr:from>
    <xdr:to>
      <xdr:col>76</xdr:col>
      <xdr:colOff>165100</xdr:colOff>
      <xdr:row>99</xdr:row>
      <xdr:rowOff>75616</xdr:rowOff>
    </xdr:to>
    <xdr:sp macro="" textlink="">
      <xdr:nvSpPr>
        <xdr:cNvPr id="690" name="楕円 689"/>
        <xdr:cNvSpPr/>
      </xdr:nvSpPr>
      <xdr:spPr>
        <a:xfrm>
          <a:off x="14541500" y="1694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66743</xdr:rowOff>
    </xdr:from>
    <xdr:ext cx="534377" cy="259045"/>
    <xdr:sp macro="" textlink="">
      <xdr:nvSpPr>
        <xdr:cNvPr id="691" name="テキスト ボックス 690"/>
        <xdr:cNvSpPr txBox="1"/>
      </xdr:nvSpPr>
      <xdr:spPr>
        <a:xfrm>
          <a:off x="14325111" y="170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163100</xdr:rowOff>
    </xdr:from>
    <xdr:to>
      <xdr:col>72</xdr:col>
      <xdr:colOff>38100</xdr:colOff>
      <xdr:row>99</xdr:row>
      <xdr:rowOff>93250</xdr:rowOff>
    </xdr:to>
    <xdr:sp macro="" textlink="">
      <xdr:nvSpPr>
        <xdr:cNvPr id="692" name="楕円 691"/>
        <xdr:cNvSpPr/>
      </xdr:nvSpPr>
      <xdr:spPr>
        <a:xfrm>
          <a:off x="13652500" y="169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84377</xdr:rowOff>
    </xdr:from>
    <xdr:ext cx="469744" cy="259045"/>
    <xdr:sp macro="" textlink="">
      <xdr:nvSpPr>
        <xdr:cNvPr id="693" name="テキスト ボックス 692"/>
        <xdr:cNvSpPr txBox="1"/>
      </xdr:nvSpPr>
      <xdr:spPr>
        <a:xfrm>
          <a:off x="13468428" y="170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115688</xdr:rowOff>
    </xdr:from>
    <xdr:to>
      <xdr:col>67</xdr:col>
      <xdr:colOff>101600</xdr:colOff>
      <xdr:row>97</xdr:row>
      <xdr:rowOff>45838</xdr:rowOff>
    </xdr:to>
    <xdr:sp macro="" textlink="">
      <xdr:nvSpPr>
        <xdr:cNvPr id="694" name="楕円 693"/>
        <xdr:cNvSpPr/>
      </xdr:nvSpPr>
      <xdr:spPr>
        <a:xfrm>
          <a:off x="12763500" y="1657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62365</xdr:rowOff>
    </xdr:from>
    <xdr:ext cx="599010" cy="259045"/>
    <xdr:sp macro="" textlink="">
      <xdr:nvSpPr>
        <xdr:cNvPr id="695" name="テキスト ボックス 694"/>
        <xdr:cNvSpPr txBox="1"/>
      </xdr:nvSpPr>
      <xdr:spPr>
        <a:xfrm>
          <a:off x="12514795" y="163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67051</xdr:rowOff>
    </xdr:from>
    <xdr:to>
      <xdr:col>116</xdr:col>
      <xdr:colOff>63500</xdr:colOff>
      <xdr:row>58</xdr:row>
      <xdr:rowOff>139700</xdr:rowOff>
    </xdr:to>
    <xdr:cxnSp macro="">
      <xdr:nvCxnSpPr>
        <xdr:cNvPr id="779" name="直線コネクタ 778"/>
        <xdr:cNvCxnSpPr/>
      </xdr:nvCxnSpPr>
      <xdr:spPr>
        <a:xfrm>
          <a:off x="21323300" y="10011151"/>
          <a:ext cx="8382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20417</xdr:rowOff>
    </xdr:from>
    <xdr:to>
      <xdr:col>111</xdr:col>
      <xdr:colOff>177800</xdr:colOff>
      <xdr:row>58</xdr:row>
      <xdr:rowOff>67051</xdr:rowOff>
    </xdr:to>
    <xdr:cxnSp macro="">
      <xdr:nvCxnSpPr>
        <xdr:cNvPr id="782" name="直線コネクタ 781"/>
        <xdr:cNvCxnSpPr/>
      </xdr:nvCxnSpPr>
      <xdr:spPr>
        <a:xfrm>
          <a:off x="20434300" y="996451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144546</xdr:rowOff>
    </xdr:from>
    <xdr:to>
      <xdr:col>107</xdr:col>
      <xdr:colOff>50800</xdr:colOff>
      <xdr:row>58</xdr:row>
      <xdr:rowOff>20417</xdr:rowOff>
    </xdr:to>
    <xdr:cxnSp macro="">
      <xdr:nvCxnSpPr>
        <xdr:cNvPr id="785" name="直線コネクタ 784"/>
        <xdr:cNvCxnSpPr/>
      </xdr:nvCxnSpPr>
      <xdr:spPr>
        <a:xfrm>
          <a:off x="19545300" y="9917196"/>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144546</xdr:rowOff>
    </xdr:from>
    <xdr:to>
      <xdr:col>102</xdr:col>
      <xdr:colOff>114300</xdr:colOff>
      <xdr:row>58</xdr:row>
      <xdr:rowOff>23206</xdr:rowOff>
    </xdr:to>
    <xdr:cxnSp macro="">
      <xdr:nvCxnSpPr>
        <xdr:cNvPr id="788" name="直線コネクタ 787"/>
        <xdr:cNvCxnSpPr/>
      </xdr:nvCxnSpPr>
      <xdr:spPr>
        <a:xfrm flipV="1">
          <a:off x="18656300" y="9917196"/>
          <a:ext cx="889000" cy="5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16251</xdr:rowOff>
    </xdr:from>
    <xdr:to>
      <xdr:col>112</xdr:col>
      <xdr:colOff>38100</xdr:colOff>
      <xdr:row>58</xdr:row>
      <xdr:rowOff>117851</xdr:rowOff>
    </xdr:to>
    <xdr:sp macro="" textlink="">
      <xdr:nvSpPr>
        <xdr:cNvPr id="800" name="楕円 799"/>
        <xdr:cNvSpPr/>
      </xdr:nvSpPr>
      <xdr:spPr>
        <a:xfrm>
          <a:off x="21272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108978</xdr:rowOff>
    </xdr:from>
    <xdr:ext cx="469744" cy="259045"/>
    <xdr:sp macro="" textlink="">
      <xdr:nvSpPr>
        <xdr:cNvPr id="801" name="テキスト ボックス 800"/>
        <xdr:cNvSpPr txBox="1"/>
      </xdr:nvSpPr>
      <xdr:spPr>
        <a:xfrm>
          <a:off x="21088428" y="1005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141067</xdr:rowOff>
    </xdr:from>
    <xdr:to>
      <xdr:col>107</xdr:col>
      <xdr:colOff>101600</xdr:colOff>
      <xdr:row>58</xdr:row>
      <xdr:rowOff>71217</xdr:rowOff>
    </xdr:to>
    <xdr:sp macro="" textlink="">
      <xdr:nvSpPr>
        <xdr:cNvPr id="802" name="楕円 801"/>
        <xdr:cNvSpPr/>
      </xdr:nvSpPr>
      <xdr:spPr>
        <a:xfrm>
          <a:off x="20383500" y="99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62344</xdr:rowOff>
    </xdr:from>
    <xdr:ext cx="469744" cy="259045"/>
    <xdr:sp macro="" textlink="">
      <xdr:nvSpPr>
        <xdr:cNvPr id="803" name="テキスト ボックス 802"/>
        <xdr:cNvSpPr txBox="1"/>
      </xdr:nvSpPr>
      <xdr:spPr>
        <a:xfrm>
          <a:off x="20199428" y="1000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93746</xdr:rowOff>
    </xdr:from>
    <xdr:to>
      <xdr:col>102</xdr:col>
      <xdr:colOff>165100</xdr:colOff>
      <xdr:row>58</xdr:row>
      <xdr:rowOff>23896</xdr:rowOff>
    </xdr:to>
    <xdr:sp macro="" textlink="">
      <xdr:nvSpPr>
        <xdr:cNvPr id="804" name="楕円 803"/>
        <xdr:cNvSpPr/>
      </xdr:nvSpPr>
      <xdr:spPr>
        <a:xfrm>
          <a:off x="19494500" y="98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15023</xdr:rowOff>
    </xdr:from>
    <xdr:ext cx="469744" cy="259045"/>
    <xdr:sp macro="" textlink="">
      <xdr:nvSpPr>
        <xdr:cNvPr id="805" name="テキスト ボックス 804"/>
        <xdr:cNvSpPr txBox="1"/>
      </xdr:nvSpPr>
      <xdr:spPr>
        <a:xfrm>
          <a:off x="19310428" y="995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143856</xdr:rowOff>
    </xdr:from>
    <xdr:to>
      <xdr:col>98</xdr:col>
      <xdr:colOff>38100</xdr:colOff>
      <xdr:row>58</xdr:row>
      <xdr:rowOff>74006</xdr:rowOff>
    </xdr:to>
    <xdr:sp macro="" textlink="">
      <xdr:nvSpPr>
        <xdr:cNvPr id="806" name="楕円 805"/>
        <xdr:cNvSpPr/>
      </xdr:nvSpPr>
      <xdr:spPr>
        <a:xfrm>
          <a:off x="18605500" y="99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65133</xdr:rowOff>
    </xdr:from>
    <xdr:ext cx="469744" cy="259045"/>
    <xdr:sp macro="" textlink="">
      <xdr:nvSpPr>
        <xdr:cNvPr id="807" name="テキスト ボックス 806"/>
        <xdr:cNvSpPr txBox="1"/>
      </xdr:nvSpPr>
      <xdr:spPr>
        <a:xfrm>
          <a:off x="18421428" y="100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154872</xdr:rowOff>
    </xdr:from>
    <xdr:to>
      <xdr:col>116</xdr:col>
      <xdr:colOff>63500</xdr:colOff>
      <xdr:row>75</xdr:row>
      <xdr:rowOff>127847</xdr:rowOff>
    </xdr:to>
    <xdr:cxnSp macro="">
      <xdr:nvCxnSpPr>
        <xdr:cNvPr id="834" name="直線コネクタ 833"/>
        <xdr:cNvCxnSpPr/>
      </xdr:nvCxnSpPr>
      <xdr:spPr>
        <a:xfrm flipV="1">
          <a:off x="21323300" y="12842172"/>
          <a:ext cx="838200" cy="1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108331</xdr:rowOff>
    </xdr:from>
    <xdr:to>
      <xdr:col>111</xdr:col>
      <xdr:colOff>177800</xdr:colOff>
      <xdr:row>75</xdr:row>
      <xdr:rowOff>127847</xdr:rowOff>
    </xdr:to>
    <xdr:cxnSp macro="">
      <xdr:nvCxnSpPr>
        <xdr:cNvPr id="837" name="直線コネクタ 836"/>
        <xdr:cNvCxnSpPr/>
      </xdr:nvCxnSpPr>
      <xdr:spPr>
        <a:xfrm>
          <a:off x="20434300" y="12967081"/>
          <a:ext cx="8890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64619</xdr:rowOff>
    </xdr:from>
    <xdr:to>
      <xdr:col>107</xdr:col>
      <xdr:colOff>50800</xdr:colOff>
      <xdr:row>75</xdr:row>
      <xdr:rowOff>108331</xdr:rowOff>
    </xdr:to>
    <xdr:cxnSp macro="">
      <xdr:nvCxnSpPr>
        <xdr:cNvPr id="840" name="直線コネクタ 839"/>
        <xdr:cNvCxnSpPr/>
      </xdr:nvCxnSpPr>
      <xdr:spPr>
        <a:xfrm>
          <a:off x="19545300" y="12751919"/>
          <a:ext cx="889000" cy="2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64619</xdr:rowOff>
    </xdr:from>
    <xdr:to>
      <xdr:col>102</xdr:col>
      <xdr:colOff>114300</xdr:colOff>
      <xdr:row>76</xdr:row>
      <xdr:rowOff>76571</xdr:rowOff>
    </xdr:to>
    <xdr:cxnSp macro="">
      <xdr:nvCxnSpPr>
        <xdr:cNvPr id="843" name="直線コネクタ 842"/>
        <xdr:cNvCxnSpPr/>
      </xdr:nvCxnSpPr>
      <xdr:spPr>
        <a:xfrm flipV="1">
          <a:off x="18656300" y="12751919"/>
          <a:ext cx="889000" cy="35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104072</xdr:rowOff>
    </xdr:from>
    <xdr:to>
      <xdr:col>116</xdr:col>
      <xdr:colOff>114300</xdr:colOff>
      <xdr:row>75</xdr:row>
      <xdr:rowOff>34222</xdr:rowOff>
    </xdr:to>
    <xdr:sp macro="" textlink="">
      <xdr:nvSpPr>
        <xdr:cNvPr id="853" name="楕円 852"/>
        <xdr:cNvSpPr/>
      </xdr:nvSpPr>
      <xdr:spPr>
        <a:xfrm>
          <a:off x="22110700" y="12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126949</xdr:rowOff>
    </xdr:from>
    <xdr:ext cx="599010" cy="259045"/>
    <xdr:sp macro="" textlink="">
      <xdr:nvSpPr>
        <xdr:cNvPr id="854" name="繰出金該当値テキスト"/>
        <xdr:cNvSpPr txBox="1"/>
      </xdr:nvSpPr>
      <xdr:spPr>
        <a:xfrm>
          <a:off x="22212300" y="126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77047</xdr:rowOff>
    </xdr:from>
    <xdr:to>
      <xdr:col>112</xdr:col>
      <xdr:colOff>38100</xdr:colOff>
      <xdr:row>76</xdr:row>
      <xdr:rowOff>7196</xdr:rowOff>
    </xdr:to>
    <xdr:sp macro="" textlink="">
      <xdr:nvSpPr>
        <xdr:cNvPr id="855" name="楕円 854"/>
        <xdr:cNvSpPr/>
      </xdr:nvSpPr>
      <xdr:spPr>
        <a:xfrm>
          <a:off x="21272500" y="12935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23724</xdr:rowOff>
    </xdr:from>
    <xdr:ext cx="599010" cy="259045"/>
    <xdr:sp macro="" textlink="">
      <xdr:nvSpPr>
        <xdr:cNvPr id="856" name="テキスト ボックス 855"/>
        <xdr:cNvSpPr txBox="1"/>
      </xdr:nvSpPr>
      <xdr:spPr>
        <a:xfrm>
          <a:off x="21023795" y="1271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57531</xdr:rowOff>
    </xdr:from>
    <xdr:to>
      <xdr:col>107</xdr:col>
      <xdr:colOff>101600</xdr:colOff>
      <xdr:row>75</xdr:row>
      <xdr:rowOff>159131</xdr:rowOff>
    </xdr:to>
    <xdr:sp macro="" textlink="">
      <xdr:nvSpPr>
        <xdr:cNvPr id="857" name="楕円 856"/>
        <xdr:cNvSpPr/>
      </xdr:nvSpPr>
      <xdr:spPr>
        <a:xfrm>
          <a:off x="20383500" y="129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4208</xdr:rowOff>
    </xdr:from>
    <xdr:ext cx="599010" cy="259045"/>
    <xdr:sp macro="" textlink="">
      <xdr:nvSpPr>
        <xdr:cNvPr id="858" name="テキスト ボックス 857"/>
        <xdr:cNvSpPr txBox="1"/>
      </xdr:nvSpPr>
      <xdr:spPr>
        <a:xfrm>
          <a:off x="20134795" y="1269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13819</xdr:rowOff>
    </xdr:from>
    <xdr:to>
      <xdr:col>102</xdr:col>
      <xdr:colOff>165100</xdr:colOff>
      <xdr:row>74</xdr:row>
      <xdr:rowOff>115419</xdr:rowOff>
    </xdr:to>
    <xdr:sp macro="" textlink="">
      <xdr:nvSpPr>
        <xdr:cNvPr id="859" name="楕円 858"/>
        <xdr:cNvSpPr/>
      </xdr:nvSpPr>
      <xdr:spPr>
        <a:xfrm>
          <a:off x="19494500" y="127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131946</xdr:rowOff>
    </xdr:from>
    <xdr:ext cx="599010" cy="259045"/>
    <xdr:sp macro="" textlink="">
      <xdr:nvSpPr>
        <xdr:cNvPr id="860" name="テキスト ボックス 859"/>
        <xdr:cNvSpPr txBox="1"/>
      </xdr:nvSpPr>
      <xdr:spPr>
        <a:xfrm>
          <a:off x="19245795" y="124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25771</xdr:rowOff>
    </xdr:from>
    <xdr:to>
      <xdr:col>98</xdr:col>
      <xdr:colOff>38100</xdr:colOff>
      <xdr:row>76</xdr:row>
      <xdr:rowOff>127371</xdr:rowOff>
    </xdr:to>
    <xdr:sp macro="" textlink="">
      <xdr:nvSpPr>
        <xdr:cNvPr id="861" name="楕円 860"/>
        <xdr:cNvSpPr/>
      </xdr:nvSpPr>
      <xdr:spPr>
        <a:xfrm>
          <a:off x="18605500" y="130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143897</xdr:rowOff>
    </xdr:from>
    <xdr:ext cx="599010" cy="259045"/>
    <xdr:sp macro="" textlink="">
      <xdr:nvSpPr>
        <xdr:cNvPr id="862" name="テキスト ボックス 861"/>
        <xdr:cNvSpPr txBox="1"/>
      </xdr:nvSpPr>
      <xdr:spPr>
        <a:xfrm>
          <a:off x="18356795" y="128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性質別歳出の１人当たりのコストについては、人件費、物件費、積立金について類似団体を大幅に上回っている。この要因としては当村の人口が４５０人と極端に少ないことがあげられる。</a:t>
          </a:r>
        </a:p>
        <a:p>
          <a:r>
            <a:rPr kumimoji="1" lang="ja-JP" altLang="en-US" sz="1300">
              <a:latin typeface="ＭＳ Ｐゴシック" panose="020B0600070205080204" pitchFamily="50" charset="-128"/>
              <a:ea typeface="ＭＳ Ｐゴシック" panose="020B0600070205080204" pitchFamily="50" charset="-128"/>
            </a:rPr>
            <a:t>人件費・物件費・積立金については、ふるさと納税に係る返礼品の購入費が前年度に引き続き、大幅に増加したことがあげられる。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当村は分母が極端に小さいことにより大型事業の実施により変動幅が大きくなってしまうため、長期的な数値の分析が難しいが、事業の実施の際にはできるだけ費用対効果を検証し、緊急性のない</a:t>
          </a:r>
        </a:p>
        <a:p>
          <a:r>
            <a:rPr kumimoji="1" lang="ja-JP" altLang="en-US" sz="1300">
              <a:latin typeface="ＭＳ Ｐゴシック" panose="020B0600070205080204" pitchFamily="50" charset="-128"/>
              <a:ea typeface="ＭＳ Ｐゴシック" panose="020B0600070205080204" pitchFamily="50" charset="-128"/>
            </a:rPr>
            <a:t>事業はできるだけ抑制するとともに、実施の際には補助金等を活用し、後年に大きな負担を残さないよう努力する。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
449
48.20
2,650,960
2,560,337
60,772
546,913
1,335,648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114846</xdr:rowOff>
    </xdr:from>
    <xdr:to>
      <xdr:col>24</xdr:col>
      <xdr:colOff>63500</xdr:colOff>
      <xdr:row>34</xdr:row>
      <xdr:rowOff>7861</xdr:rowOff>
    </xdr:to>
    <xdr:cxnSp macro="">
      <xdr:nvCxnSpPr>
        <xdr:cNvPr id="60" name="直線コネクタ 59"/>
        <xdr:cNvCxnSpPr/>
      </xdr:nvCxnSpPr>
      <xdr:spPr>
        <a:xfrm>
          <a:off x="3797300" y="5772696"/>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159969</xdr:rowOff>
    </xdr:from>
    <xdr:to>
      <xdr:col>19</xdr:col>
      <xdr:colOff>177800</xdr:colOff>
      <xdr:row>33</xdr:row>
      <xdr:rowOff>114846</xdr:rowOff>
    </xdr:to>
    <xdr:cxnSp macro="">
      <xdr:nvCxnSpPr>
        <xdr:cNvPr id="63" name="直線コネクタ 62"/>
        <xdr:cNvCxnSpPr/>
      </xdr:nvCxnSpPr>
      <xdr:spPr>
        <a:xfrm>
          <a:off x="2908300" y="5646369"/>
          <a:ext cx="889000" cy="1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159969</xdr:rowOff>
    </xdr:from>
    <xdr:to>
      <xdr:col>15</xdr:col>
      <xdr:colOff>50800</xdr:colOff>
      <xdr:row>33</xdr:row>
      <xdr:rowOff>52603</xdr:rowOff>
    </xdr:to>
    <xdr:cxnSp macro="">
      <xdr:nvCxnSpPr>
        <xdr:cNvPr id="66" name="直線コネクタ 65"/>
        <xdr:cNvCxnSpPr/>
      </xdr:nvCxnSpPr>
      <xdr:spPr>
        <a:xfrm flipV="1">
          <a:off x="2019300" y="564636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52603</xdr:rowOff>
    </xdr:from>
    <xdr:to>
      <xdr:col>10</xdr:col>
      <xdr:colOff>114300</xdr:colOff>
      <xdr:row>33</xdr:row>
      <xdr:rowOff>100050</xdr:rowOff>
    </xdr:to>
    <xdr:cxnSp macro="">
      <xdr:nvCxnSpPr>
        <xdr:cNvPr id="69" name="直線コネクタ 68"/>
        <xdr:cNvCxnSpPr/>
      </xdr:nvCxnSpPr>
      <xdr:spPr>
        <a:xfrm flipV="1">
          <a:off x="1130300" y="5710453"/>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128511</xdr:rowOff>
    </xdr:from>
    <xdr:to>
      <xdr:col>24</xdr:col>
      <xdr:colOff>114300</xdr:colOff>
      <xdr:row>34</xdr:row>
      <xdr:rowOff>58661</xdr:rowOff>
    </xdr:to>
    <xdr:sp macro="" textlink="">
      <xdr:nvSpPr>
        <xdr:cNvPr id="79" name="楕円 78"/>
        <xdr:cNvSpPr/>
      </xdr:nvSpPr>
      <xdr:spPr>
        <a:xfrm>
          <a:off x="4584700" y="57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151388</xdr:rowOff>
    </xdr:from>
    <xdr:ext cx="534377" cy="259045"/>
    <xdr:sp macro="" textlink="">
      <xdr:nvSpPr>
        <xdr:cNvPr id="80" name="議会費該当値テキスト"/>
        <xdr:cNvSpPr txBox="1"/>
      </xdr:nvSpPr>
      <xdr:spPr>
        <a:xfrm>
          <a:off x="4686300" y="56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64046</xdr:rowOff>
    </xdr:from>
    <xdr:to>
      <xdr:col>20</xdr:col>
      <xdr:colOff>38100</xdr:colOff>
      <xdr:row>33</xdr:row>
      <xdr:rowOff>165646</xdr:rowOff>
    </xdr:to>
    <xdr:sp macro="" textlink="">
      <xdr:nvSpPr>
        <xdr:cNvPr id="81" name="楕円 80"/>
        <xdr:cNvSpPr/>
      </xdr:nvSpPr>
      <xdr:spPr>
        <a:xfrm>
          <a:off x="3746500" y="57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10723</xdr:rowOff>
    </xdr:from>
    <xdr:ext cx="534377" cy="259045"/>
    <xdr:sp macro="" textlink="">
      <xdr:nvSpPr>
        <xdr:cNvPr id="82" name="テキスト ボックス 81"/>
        <xdr:cNvSpPr txBox="1"/>
      </xdr:nvSpPr>
      <xdr:spPr>
        <a:xfrm>
          <a:off x="3530111" y="54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109169</xdr:rowOff>
    </xdr:from>
    <xdr:to>
      <xdr:col>15</xdr:col>
      <xdr:colOff>101600</xdr:colOff>
      <xdr:row>33</xdr:row>
      <xdr:rowOff>39319</xdr:rowOff>
    </xdr:to>
    <xdr:sp macro="" textlink="">
      <xdr:nvSpPr>
        <xdr:cNvPr id="83" name="楕円 82"/>
        <xdr:cNvSpPr/>
      </xdr:nvSpPr>
      <xdr:spPr>
        <a:xfrm>
          <a:off x="2857500" y="55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55846</xdr:rowOff>
    </xdr:from>
    <xdr:ext cx="534377" cy="259045"/>
    <xdr:sp macro="" textlink="">
      <xdr:nvSpPr>
        <xdr:cNvPr id="84" name="テキスト ボックス 83"/>
        <xdr:cNvSpPr txBox="1"/>
      </xdr:nvSpPr>
      <xdr:spPr>
        <a:xfrm>
          <a:off x="2641111" y="53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1803</xdr:rowOff>
    </xdr:from>
    <xdr:to>
      <xdr:col>10</xdr:col>
      <xdr:colOff>165100</xdr:colOff>
      <xdr:row>33</xdr:row>
      <xdr:rowOff>103403</xdr:rowOff>
    </xdr:to>
    <xdr:sp macro="" textlink="">
      <xdr:nvSpPr>
        <xdr:cNvPr id="85" name="楕円 84"/>
        <xdr:cNvSpPr/>
      </xdr:nvSpPr>
      <xdr:spPr>
        <a:xfrm>
          <a:off x="1968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119930</xdr:rowOff>
    </xdr:from>
    <xdr:ext cx="534377" cy="259045"/>
    <xdr:sp macro="" textlink="">
      <xdr:nvSpPr>
        <xdr:cNvPr id="86" name="テキスト ボックス 85"/>
        <xdr:cNvSpPr txBox="1"/>
      </xdr:nvSpPr>
      <xdr:spPr>
        <a:xfrm>
          <a:off x="1752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49250</xdr:rowOff>
    </xdr:from>
    <xdr:to>
      <xdr:col>6</xdr:col>
      <xdr:colOff>38100</xdr:colOff>
      <xdr:row>33</xdr:row>
      <xdr:rowOff>150850</xdr:rowOff>
    </xdr:to>
    <xdr:sp macro="" textlink="">
      <xdr:nvSpPr>
        <xdr:cNvPr id="87" name="楕円 86"/>
        <xdr:cNvSpPr/>
      </xdr:nvSpPr>
      <xdr:spPr>
        <a:xfrm>
          <a:off x="1079500" y="57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167377</xdr:rowOff>
    </xdr:from>
    <xdr:ext cx="534377" cy="259045"/>
    <xdr:sp macro="" textlink="">
      <xdr:nvSpPr>
        <xdr:cNvPr id="88" name="テキスト ボックス 87"/>
        <xdr:cNvSpPr txBox="1"/>
      </xdr:nvSpPr>
      <xdr:spPr>
        <a:xfrm>
          <a:off x="863111" y="54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70930</xdr:rowOff>
    </xdr:from>
    <xdr:to>
      <xdr:col>24</xdr:col>
      <xdr:colOff>63500</xdr:colOff>
      <xdr:row>56</xdr:row>
      <xdr:rowOff>147338</xdr:rowOff>
    </xdr:to>
    <xdr:cxnSp macro="">
      <xdr:nvCxnSpPr>
        <xdr:cNvPr id="117" name="直線コネクタ 116"/>
        <xdr:cNvCxnSpPr/>
      </xdr:nvCxnSpPr>
      <xdr:spPr>
        <a:xfrm flipV="1">
          <a:off x="3797300" y="8814880"/>
          <a:ext cx="838200" cy="9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147338</xdr:rowOff>
    </xdr:from>
    <xdr:to>
      <xdr:col>19</xdr:col>
      <xdr:colOff>177800</xdr:colOff>
      <xdr:row>58</xdr:row>
      <xdr:rowOff>9965</xdr:rowOff>
    </xdr:to>
    <xdr:cxnSp macro="">
      <xdr:nvCxnSpPr>
        <xdr:cNvPr id="120" name="直線コネクタ 119"/>
        <xdr:cNvCxnSpPr/>
      </xdr:nvCxnSpPr>
      <xdr:spPr>
        <a:xfrm flipV="1">
          <a:off x="2908300" y="9748538"/>
          <a:ext cx="889000" cy="20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9965</xdr:rowOff>
    </xdr:from>
    <xdr:to>
      <xdr:col>15</xdr:col>
      <xdr:colOff>50800</xdr:colOff>
      <xdr:row>58</xdr:row>
      <xdr:rowOff>47957</xdr:rowOff>
    </xdr:to>
    <xdr:cxnSp macro="">
      <xdr:nvCxnSpPr>
        <xdr:cNvPr id="123" name="直線コネクタ 122"/>
        <xdr:cNvCxnSpPr/>
      </xdr:nvCxnSpPr>
      <xdr:spPr>
        <a:xfrm flipV="1">
          <a:off x="2019300" y="9954065"/>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62383</xdr:rowOff>
    </xdr:from>
    <xdr:to>
      <xdr:col>10</xdr:col>
      <xdr:colOff>114300</xdr:colOff>
      <xdr:row>58</xdr:row>
      <xdr:rowOff>47957</xdr:rowOff>
    </xdr:to>
    <xdr:cxnSp macro="">
      <xdr:nvCxnSpPr>
        <xdr:cNvPr id="126" name="直線コネクタ 125"/>
        <xdr:cNvCxnSpPr/>
      </xdr:nvCxnSpPr>
      <xdr:spPr>
        <a:xfrm>
          <a:off x="1130300" y="9835033"/>
          <a:ext cx="889000" cy="1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20130</xdr:rowOff>
    </xdr:from>
    <xdr:to>
      <xdr:col>24</xdr:col>
      <xdr:colOff>114300</xdr:colOff>
      <xdr:row>51</xdr:row>
      <xdr:rowOff>121730</xdr:rowOff>
    </xdr:to>
    <xdr:sp macro="" textlink="">
      <xdr:nvSpPr>
        <xdr:cNvPr id="136" name="楕円 135"/>
        <xdr:cNvSpPr/>
      </xdr:nvSpPr>
      <xdr:spPr>
        <a:xfrm>
          <a:off x="4584700" y="8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144607</xdr:rowOff>
    </xdr:from>
    <xdr:ext cx="690189" cy="259045"/>
    <xdr:sp macro="" textlink="">
      <xdr:nvSpPr>
        <xdr:cNvPr id="137" name="総務費該当値テキスト"/>
        <xdr:cNvSpPr txBox="1"/>
      </xdr:nvSpPr>
      <xdr:spPr>
        <a:xfrm>
          <a:off x="4686300" y="8717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96538</xdr:rowOff>
    </xdr:from>
    <xdr:to>
      <xdr:col>20</xdr:col>
      <xdr:colOff>38100</xdr:colOff>
      <xdr:row>57</xdr:row>
      <xdr:rowOff>26688</xdr:rowOff>
    </xdr:to>
    <xdr:sp macro="" textlink="">
      <xdr:nvSpPr>
        <xdr:cNvPr id="138" name="楕円 137"/>
        <xdr:cNvSpPr/>
      </xdr:nvSpPr>
      <xdr:spPr>
        <a:xfrm>
          <a:off x="3746500" y="96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43215</xdr:rowOff>
    </xdr:from>
    <xdr:ext cx="690189" cy="259045"/>
    <xdr:sp macro="" textlink="">
      <xdr:nvSpPr>
        <xdr:cNvPr id="139" name="テキスト ボックス 138"/>
        <xdr:cNvSpPr txBox="1"/>
      </xdr:nvSpPr>
      <xdr:spPr>
        <a:xfrm>
          <a:off x="3452205" y="9472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130615</xdr:rowOff>
    </xdr:from>
    <xdr:to>
      <xdr:col>15</xdr:col>
      <xdr:colOff>101600</xdr:colOff>
      <xdr:row>58</xdr:row>
      <xdr:rowOff>60765</xdr:rowOff>
    </xdr:to>
    <xdr:sp macro="" textlink="">
      <xdr:nvSpPr>
        <xdr:cNvPr id="140" name="楕円 139"/>
        <xdr:cNvSpPr/>
      </xdr:nvSpPr>
      <xdr:spPr>
        <a:xfrm>
          <a:off x="2857500" y="9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77292</xdr:rowOff>
    </xdr:from>
    <xdr:ext cx="599010" cy="259045"/>
    <xdr:sp macro="" textlink="">
      <xdr:nvSpPr>
        <xdr:cNvPr id="141" name="テキスト ボックス 140"/>
        <xdr:cNvSpPr txBox="1"/>
      </xdr:nvSpPr>
      <xdr:spPr>
        <a:xfrm>
          <a:off x="2608795" y="967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168607</xdr:rowOff>
    </xdr:from>
    <xdr:to>
      <xdr:col>10</xdr:col>
      <xdr:colOff>165100</xdr:colOff>
      <xdr:row>58</xdr:row>
      <xdr:rowOff>98757</xdr:rowOff>
    </xdr:to>
    <xdr:sp macro="" textlink="">
      <xdr:nvSpPr>
        <xdr:cNvPr id="142" name="楕円 141"/>
        <xdr:cNvSpPr/>
      </xdr:nvSpPr>
      <xdr:spPr>
        <a:xfrm>
          <a:off x="1968500" y="99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115284</xdr:rowOff>
    </xdr:from>
    <xdr:ext cx="599010" cy="259045"/>
    <xdr:sp macro="" textlink="">
      <xdr:nvSpPr>
        <xdr:cNvPr id="143" name="テキスト ボックス 142"/>
        <xdr:cNvSpPr txBox="1"/>
      </xdr:nvSpPr>
      <xdr:spPr>
        <a:xfrm>
          <a:off x="1719795" y="971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11583</xdr:rowOff>
    </xdr:from>
    <xdr:to>
      <xdr:col>6</xdr:col>
      <xdr:colOff>38100</xdr:colOff>
      <xdr:row>57</xdr:row>
      <xdr:rowOff>113183</xdr:rowOff>
    </xdr:to>
    <xdr:sp macro="" textlink="">
      <xdr:nvSpPr>
        <xdr:cNvPr id="144" name="楕円 143"/>
        <xdr:cNvSpPr/>
      </xdr:nvSpPr>
      <xdr:spPr>
        <a:xfrm>
          <a:off x="1079500" y="97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129710</xdr:rowOff>
    </xdr:from>
    <xdr:ext cx="599010" cy="259045"/>
    <xdr:sp macro="" textlink="">
      <xdr:nvSpPr>
        <xdr:cNvPr id="145" name="テキスト ボックス 144"/>
        <xdr:cNvSpPr txBox="1"/>
      </xdr:nvSpPr>
      <xdr:spPr>
        <a:xfrm>
          <a:off x="830795" y="955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151051</xdr:rowOff>
    </xdr:from>
    <xdr:to>
      <xdr:col>24</xdr:col>
      <xdr:colOff>63500</xdr:colOff>
      <xdr:row>75</xdr:row>
      <xdr:rowOff>165478</xdr:rowOff>
    </xdr:to>
    <xdr:cxnSp macro="">
      <xdr:nvCxnSpPr>
        <xdr:cNvPr id="174" name="直線コネクタ 173"/>
        <xdr:cNvCxnSpPr/>
      </xdr:nvCxnSpPr>
      <xdr:spPr>
        <a:xfrm>
          <a:off x="3797300" y="12838351"/>
          <a:ext cx="838200" cy="1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151051</xdr:rowOff>
    </xdr:from>
    <xdr:to>
      <xdr:col>19</xdr:col>
      <xdr:colOff>177800</xdr:colOff>
      <xdr:row>76</xdr:row>
      <xdr:rowOff>102240</xdr:rowOff>
    </xdr:to>
    <xdr:cxnSp macro="">
      <xdr:nvCxnSpPr>
        <xdr:cNvPr id="177" name="直線コネクタ 176"/>
        <xdr:cNvCxnSpPr/>
      </xdr:nvCxnSpPr>
      <xdr:spPr>
        <a:xfrm flipV="1">
          <a:off x="2908300" y="12838351"/>
          <a:ext cx="889000" cy="29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102240</xdr:rowOff>
    </xdr:from>
    <xdr:to>
      <xdr:col>15</xdr:col>
      <xdr:colOff>50800</xdr:colOff>
      <xdr:row>76</xdr:row>
      <xdr:rowOff>105270</xdr:rowOff>
    </xdr:to>
    <xdr:cxnSp macro="">
      <xdr:nvCxnSpPr>
        <xdr:cNvPr id="180" name="直線コネクタ 179"/>
        <xdr:cNvCxnSpPr/>
      </xdr:nvCxnSpPr>
      <xdr:spPr>
        <a:xfrm flipV="1">
          <a:off x="2019300" y="13132440"/>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162678</xdr:rowOff>
    </xdr:from>
    <xdr:to>
      <xdr:col>10</xdr:col>
      <xdr:colOff>114300</xdr:colOff>
      <xdr:row>76</xdr:row>
      <xdr:rowOff>105270</xdr:rowOff>
    </xdr:to>
    <xdr:cxnSp macro="">
      <xdr:nvCxnSpPr>
        <xdr:cNvPr id="183" name="直線コネクタ 182"/>
        <xdr:cNvCxnSpPr/>
      </xdr:nvCxnSpPr>
      <xdr:spPr>
        <a:xfrm>
          <a:off x="1130300" y="13021428"/>
          <a:ext cx="889000" cy="1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114678</xdr:rowOff>
    </xdr:from>
    <xdr:to>
      <xdr:col>24</xdr:col>
      <xdr:colOff>114300</xdr:colOff>
      <xdr:row>76</xdr:row>
      <xdr:rowOff>44828</xdr:rowOff>
    </xdr:to>
    <xdr:sp macro="" textlink="">
      <xdr:nvSpPr>
        <xdr:cNvPr id="193" name="楕円 192"/>
        <xdr:cNvSpPr/>
      </xdr:nvSpPr>
      <xdr:spPr>
        <a:xfrm>
          <a:off x="4584700" y="129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137555</xdr:rowOff>
    </xdr:from>
    <xdr:ext cx="599010" cy="259045"/>
    <xdr:sp macro="" textlink="">
      <xdr:nvSpPr>
        <xdr:cNvPr id="194" name="民生費該当値テキスト"/>
        <xdr:cNvSpPr txBox="1"/>
      </xdr:nvSpPr>
      <xdr:spPr>
        <a:xfrm>
          <a:off x="4686300" y="1282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100251</xdr:rowOff>
    </xdr:from>
    <xdr:to>
      <xdr:col>20</xdr:col>
      <xdr:colOff>38100</xdr:colOff>
      <xdr:row>75</xdr:row>
      <xdr:rowOff>30401</xdr:rowOff>
    </xdr:to>
    <xdr:sp macro="" textlink="">
      <xdr:nvSpPr>
        <xdr:cNvPr id="195" name="楕円 194"/>
        <xdr:cNvSpPr/>
      </xdr:nvSpPr>
      <xdr:spPr>
        <a:xfrm>
          <a:off x="3746500" y="127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46928</xdr:rowOff>
    </xdr:from>
    <xdr:ext cx="599010" cy="259045"/>
    <xdr:sp macro="" textlink="">
      <xdr:nvSpPr>
        <xdr:cNvPr id="196" name="テキスト ボックス 195"/>
        <xdr:cNvSpPr txBox="1"/>
      </xdr:nvSpPr>
      <xdr:spPr>
        <a:xfrm>
          <a:off x="3497795" y="1256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51440</xdr:rowOff>
    </xdr:from>
    <xdr:to>
      <xdr:col>15</xdr:col>
      <xdr:colOff>101600</xdr:colOff>
      <xdr:row>76</xdr:row>
      <xdr:rowOff>153040</xdr:rowOff>
    </xdr:to>
    <xdr:sp macro="" textlink="">
      <xdr:nvSpPr>
        <xdr:cNvPr id="197" name="楕円 196"/>
        <xdr:cNvSpPr/>
      </xdr:nvSpPr>
      <xdr:spPr>
        <a:xfrm>
          <a:off x="2857500" y="130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169567</xdr:rowOff>
    </xdr:from>
    <xdr:ext cx="599010" cy="259045"/>
    <xdr:sp macro="" textlink="">
      <xdr:nvSpPr>
        <xdr:cNvPr id="198" name="テキスト ボックス 197"/>
        <xdr:cNvSpPr txBox="1"/>
      </xdr:nvSpPr>
      <xdr:spPr>
        <a:xfrm>
          <a:off x="2608795" y="1285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54470</xdr:rowOff>
    </xdr:from>
    <xdr:to>
      <xdr:col>10</xdr:col>
      <xdr:colOff>165100</xdr:colOff>
      <xdr:row>76</xdr:row>
      <xdr:rowOff>156070</xdr:rowOff>
    </xdr:to>
    <xdr:sp macro="" textlink="">
      <xdr:nvSpPr>
        <xdr:cNvPr id="199" name="楕円 198"/>
        <xdr:cNvSpPr/>
      </xdr:nvSpPr>
      <xdr:spPr>
        <a:xfrm>
          <a:off x="1968500" y="130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1146</xdr:rowOff>
    </xdr:from>
    <xdr:ext cx="599010" cy="259045"/>
    <xdr:sp macro="" textlink="">
      <xdr:nvSpPr>
        <xdr:cNvPr id="200" name="テキスト ボックス 199"/>
        <xdr:cNvSpPr txBox="1"/>
      </xdr:nvSpPr>
      <xdr:spPr>
        <a:xfrm>
          <a:off x="1719795" y="1285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111878</xdr:rowOff>
    </xdr:from>
    <xdr:to>
      <xdr:col>6</xdr:col>
      <xdr:colOff>38100</xdr:colOff>
      <xdr:row>76</xdr:row>
      <xdr:rowOff>42028</xdr:rowOff>
    </xdr:to>
    <xdr:sp macro="" textlink="">
      <xdr:nvSpPr>
        <xdr:cNvPr id="201" name="楕円 200"/>
        <xdr:cNvSpPr/>
      </xdr:nvSpPr>
      <xdr:spPr>
        <a:xfrm>
          <a:off x="1079500" y="129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58555</xdr:rowOff>
    </xdr:from>
    <xdr:ext cx="599010" cy="259045"/>
    <xdr:sp macro="" textlink="">
      <xdr:nvSpPr>
        <xdr:cNvPr id="202" name="テキスト ボックス 201"/>
        <xdr:cNvSpPr txBox="1"/>
      </xdr:nvSpPr>
      <xdr:spPr>
        <a:xfrm>
          <a:off x="830795" y="1274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71760</xdr:rowOff>
    </xdr:from>
    <xdr:to>
      <xdr:col>24</xdr:col>
      <xdr:colOff>63500</xdr:colOff>
      <xdr:row>97</xdr:row>
      <xdr:rowOff>76050</xdr:rowOff>
    </xdr:to>
    <xdr:cxnSp macro="">
      <xdr:nvCxnSpPr>
        <xdr:cNvPr id="231" name="直線コネクタ 230"/>
        <xdr:cNvCxnSpPr/>
      </xdr:nvCxnSpPr>
      <xdr:spPr>
        <a:xfrm>
          <a:off x="3797300" y="16702410"/>
          <a:ext cx="8382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136606</xdr:rowOff>
    </xdr:from>
    <xdr:to>
      <xdr:col>19</xdr:col>
      <xdr:colOff>177800</xdr:colOff>
      <xdr:row>97</xdr:row>
      <xdr:rowOff>71760</xdr:rowOff>
    </xdr:to>
    <xdr:cxnSp macro="">
      <xdr:nvCxnSpPr>
        <xdr:cNvPr id="234" name="直線コネクタ 233"/>
        <xdr:cNvCxnSpPr/>
      </xdr:nvCxnSpPr>
      <xdr:spPr>
        <a:xfrm>
          <a:off x="2908300" y="16595806"/>
          <a:ext cx="8890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136606</xdr:rowOff>
    </xdr:from>
    <xdr:to>
      <xdr:col>15</xdr:col>
      <xdr:colOff>50800</xdr:colOff>
      <xdr:row>97</xdr:row>
      <xdr:rowOff>152166</xdr:rowOff>
    </xdr:to>
    <xdr:cxnSp macro="">
      <xdr:nvCxnSpPr>
        <xdr:cNvPr id="237" name="直線コネクタ 236"/>
        <xdr:cNvCxnSpPr/>
      </xdr:nvCxnSpPr>
      <xdr:spPr>
        <a:xfrm flipV="1">
          <a:off x="2019300" y="16595806"/>
          <a:ext cx="889000" cy="1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143574</xdr:rowOff>
    </xdr:from>
    <xdr:to>
      <xdr:col>10</xdr:col>
      <xdr:colOff>114300</xdr:colOff>
      <xdr:row>97</xdr:row>
      <xdr:rowOff>152166</xdr:rowOff>
    </xdr:to>
    <xdr:cxnSp macro="">
      <xdr:nvCxnSpPr>
        <xdr:cNvPr id="240" name="直線コネクタ 239"/>
        <xdr:cNvCxnSpPr/>
      </xdr:nvCxnSpPr>
      <xdr:spPr>
        <a:xfrm>
          <a:off x="1130300" y="16774224"/>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25250</xdr:rowOff>
    </xdr:from>
    <xdr:to>
      <xdr:col>24</xdr:col>
      <xdr:colOff>114300</xdr:colOff>
      <xdr:row>97</xdr:row>
      <xdr:rowOff>126850</xdr:rowOff>
    </xdr:to>
    <xdr:sp macro="" textlink="">
      <xdr:nvSpPr>
        <xdr:cNvPr id="250" name="楕円 249"/>
        <xdr:cNvSpPr/>
      </xdr:nvSpPr>
      <xdr:spPr>
        <a:xfrm>
          <a:off x="4584700" y="166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48127</xdr:rowOff>
    </xdr:from>
    <xdr:ext cx="599010" cy="259045"/>
    <xdr:sp macro="" textlink="">
      <xdr:nvSpPr>
        <xdr:cNvPr id="251" name="衛生費該当値テキスト"/>
        <xdr:cNvSpPr txBox="1"/>
      </xdr:nvSpPr>
      <xdr:spPr>
        <a:xfrm>
          <a:off x="4686300" y="1650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20960</xdr:rowOff>
    </xdr:from>
    <xdr:to>
      <xdr:col>20</xdr:col>
      <xdr:colOff>38100</xdr:colOff>
      <xdr:row>97</xdr:row>
      <xdr:rowOff>122560</xdr:rowOff>
    </xdr:to>
    <xdr:sp macro="" textlink="">
      <xdr:nvSpPr>
        <xdr:cNvPr id="252" name="楕円 251"/>
        <xdr:cNvSpPr/>
      </xdr:nvSpPr>
      <xdr:spPr>
        <a:xfrm>
          <a:off x="3746500" y="166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139087</xdr:rowOff>
    </xdr:from>
    <xdr:ext cx="599010" cy="259045"/>
    <xdr:sp macro="" textlink="">
      <xdr:nvSpPr>
        <xdr:cNvPr id="253" name="テキスト ボックス 252"/>
        <xdr:cNvSpPr txBox="1"/>
      </xdr:nvSpPr>
      <xdr:spPr>
        <a:xfrm>
          <a:off x="3497795" y="1642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85806</xdr:rowOff>
    </xdr:from>
    <xdr:to>
      <xdr:col>15</xdr:col>
      <xdr:colOff>101600</xdr:colOff>
      <xdr:row>97</xdr:row>
      <xdr:rowOff>15956</xdr:rowOff>
    </xdr:to>
    <xdr:sp macro="" textlink="">
      <xdr:nvSpPr>
        <xdr:cNvPr id="254" name="楕円 253"/>
        <xdr:cNvSpPr/>
      </xdr:nvSpPr>
      <xdr:spPr>
        <a:xfrm>
          <a:off x="2857500" y="165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32483</xdr:rowOff>
    </xdr:from>
    <xdr:ext cx="599010" cy="259045"/>
    <xdr:sp macro="" textlink="">
      <xdr:nvSpPr>
        <xdr:cNvPr id="255" name="テキスト ボックス 254"/>
        <xdr:cNvSpPr txBox="1"/>
      </xdr:nvSpPr>
      <xdr:spPr>
        <a:xfrm>
          <a:off x="2608795" y="163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101366</xdr:rowOff>
    </xdr:from>
    <xdr:to>
      <xdr:col>10</xdr:col>
      <xdr:colOff>165100</xdr:colOff>
      <xdr:row>98</xdr:row>
      <xdr:rowOff>31516</xdr:rowOff>
    </xdr:to>
    <xdr:sp macro="" textlink="">
      <xdr:nvSpPr>
        <xdr:cNvPr id="256" name="楕円 255"/>
        <xdr:cNvSpPr/>
      </xdr:nvSpPr>
      <xdr:spPr>
        <a:xfrm>
          <a:off x="1968500" y="1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48043</xdr:rowOff>
    </xdr:from>
    <xdr:ext cx="599010" cy="259045"/>
    <xdr:sp macro="" textlink="">
      <xdr:nvSpPr>
        <xdr:cNvPr id="257" name="テキスト ボックス 256"/>
        <xdr:cNvSpPr txBox="1"/>
      </xdr:nvSpPr>
      <xdr:spPr>
        <a:xfrm>
          <a:off x="1719795" y="1650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92774</xdr:rowOff>
    </xdr:from>
    <xdr:to>
      <xdr:col>6</xdr:col>
      <xdr:colOff>38100</xdr:colOff>
      <xdr:row>98</xdr:row>
      <xdr:rowOff>22924</xdr:rowOff>
    </xdr:to>
    <xdr:sp macro="" textlink="">
      <xdr:nvSpPr>
        <xdr:cNvPr id="258" name="楕円 257"/>
        <xdr:cNvSpPr/>
      </xdr:nvSpPr>
      <xdr:spPr>
        <a:xfrm>
          <a:off x="1079500" y="167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39451</xdr:rowOff>
    </xdr:from>
    <xdr:ext cx="599010" cy="259045"/>
    <xdr:sp macro="" textlink="">
      <xdr:nvSpPr>
        <xdr:cNvPr id="259" name="テキスト ボックス 258"/>
        <xdr:cNvSpPr txBox="1"/>
      </xdr:nvSpPr>
      <xdr:spPr>
        <a:xfrm>
          <a:off x="830795" y="1649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60265</xdr:rowOff>
    </xdr:from>
    <xdr:to>
      <xdr:col>55</xdr:col>
      <xdr:colOff>0</xdr:colOff>
      <xdr:row>56</xdr:row>
      <xdr:rowOff>140300</xdr:rowOff>
    </xdr:to>
    <xdr:cxnSp macro="">
      <xdr:nvCxnSpPr>
        <xdr:cNvPr id="345" name="直線コネクタ 344"/>
        <xdr:cNvCxnSpPr/>
      </xdr:nvCxnSpPr>
      <xdr:spPr>
        <a:xfrm flipV="1">
          <a:off x="9639300" y="9661465"/>
          <a:ext cx="838200" cy="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140300</xdr:rowOff>
    </xdr:from>
    <xdr:to>
      <xdr:col>50</xdr:col>
      <xdr:colOff>114300</xdr:colOff>
      <xdr:row>57</xdr:row>
      <xdr:rowOff>38030</xdr:rowOff>
    </xdr:to>
    <xdr:cxnSp macro="">
      <xdr:nvCxnSpPr>
        <xdr:cNvPr id="348" name="直線コネクタ 347"/>
        <xdr:cNvCxnSpPr/>
      </xdr:nvCxnSpPr>
      <xdr:spPr>
        <a:xfrm flipV="1">
          <a:off x="8750300" y="9741500"/>
          <a:ext cx="8890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167658</xdr:rowOff>
    </xdr:from>
    <xdr:to>
      <xdr:col>45</xdr:col>
      <xdr:colOff>177800</xdr:colOff>
      <xdr:row>57</xdr:row>
      <xdr:rowOff>38030</xdr:rowOff>
    </xdr:to>
    <xdr:cxnSp macro="">
      <xdr:nvCxnSpPr>
        <xdr:cNvPr id="351" name="直線コネクタ 350"/>
        <xdr:cNvCxnSpPr/>
      </xdr:nvCxnSpPr>
      <xdr:spPr>
        <a:xfrm>
          <a:off x="7861300" y="9768858"/>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167658</xdr:rowOff>
    </xdr:from>
    <xdr:to>
      <xdr:col>41</xdr:col>
      <xdr:colOff>50800</xdr:colOff>
      <xdr:row>57</xdr:row>
      <xdr:rowOff>95514</xdr:rowOff>
    </xdr:to>
    <xdr:cxnSp macro="">
      <xdr:nvCxnSpPr>
        <xdr:cNvPr id="354" name="直線コネクタ 353"/>
        <xdr:cNvCxnSpPr/>
      </xdr:nvCxnSpPr>
      <xdr:spPr>
        <a:xfrm flipV="1">
          <a:off x="6972300" y="9768858"/>
          <a:ext cx="889000" cy="9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9465</xdr:rowOff>
    </xdr:from>
    <xdr:to>
      <xdr:col>55</xdr:col>
      <xdr:colOff>50800</xdr:colOff>
      <xdr:row>56</xdr:row>
      <xdr:rowOff>111065</xdr:rowOff>
    </xdr:to>
    <xdr:sp macro="" textlink="">
      <xdr:nvSpPr>
        <xdr:cNvPr id="364" name="楕円 363"/>
        <xdr:cNvSpPr/>
      </xdr:nvSpPr>
      <xdr:spPr>
        <a:xfrm>
          <a:off x="10426700" y="96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32342</xdr:rowOff>
    </xdr:from>
    <xdr:ext cx="599010" cy="259045"/>
    <xdr:sp macro="" textlink="">
      <xdr:nvSpPr>
        <xdr:cNvPr id="365" name="農林水産業費該当値テキスト"/>
        <xdr:cNvSpPr txBox="1"/>
      </xdr:nvSpPr>
      <xdr:spPr>
        <a:xfrm>
          <a:off x="10528300" y="94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89500</xdr:rowOff>
    </xdr:from>
    <xdr:to>
      <xdr:col>50</xdr:col>
      <xdr:colOff>165100</xdr:colOff>
      <xdr:row>57</xdr:row>
      <xdr:rowOff>19650</xdr:rowOff>
    </xdr:to>
    <xdr:sp macro="" textlink="">
      <xdr:nvSpPr>
        <xdr:cNvPr id="366" name="楕円 365"/>
        <xdr:cNvSpPr/>
      </xdr:nvSpPr>
      <xdr:spPr>
        <a:xfrm>
          <a:off x="9588500" y="96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36177</xdr:rowOff>
    </xdr:from>
    <xdr:ext cx="599010" cy="259045"/>
    <xdr:sp macro="" textlink="">
      <xdr:nvSpPr>
        <xdr:cNvPr id="367" name="テキスト ボックス 366"/>
        <xdr:cNvSpPr txBox="1"/>
      </xdr:nvSpPr>
      <xdr:spPr>
        <a:xfrm>
          <a:off x="9339795" y="946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158680</xdr:rowOff>
    </xdr:from>
    <xdr:to>
      <xdr:col>46</xdr:col>
      <xdr:colOff>38100</xdr:colOff>
      <xdr:row>57</xdr:row>
      <xdr:rowOff>88830</xdr:rowOff>
    </xdr:to>
    <xdr:sp macro="" textlink="">
      <xdr:nvSpPr>
        <xdr:cNvPr id="368" name="楕円 367"/>
        <xdr:cNvSpPr/>
      </xdr:nvSpPr>
      <xdr:spPr>
        <a:xfrm>
          <a:off x="8699500" y="97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105357</xdr:rowOff>
    </xdr:from>
    <xdr:ext cx="599010" cy="259045"/>
    <xdr:sp macro="" textlink="">
      <xdr:nvSpPr>
        <xdr:cNvPr id="369" name="テキスト ボックス 368"/>
        <xdr:cNvSpPr txBox="1"/>
      </xdr:nvSpPr>
      <xdr:spPr>
        <a:xfrm>
          <a:off x="8450795" y="953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116858</xdr:rowOff>
    </xdr:from>
    <xdr:to>
      <xdr:col>41</xdr:col>
      <xdr:colOff>101600</xdr:colOff>
      <xdr:row>57</xdr:row>
      <xdr:rowOff>47008</xdr:rowOff>
    </xdr:to>
    <xdr:sp macro="" textlink="">
      <xdr:nvSpPr>
        <xdr:cNvPr id="370" name="楕円 369"/>
        <xdr:cNvSpPr/>
      </xdr:nvSpPr>
      <xdr:spPr>
        <a:xfrm>
          <a:off x="7810500" y="97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63535</xdr:rowOff>
    </xdr:from>
    <xdr:ext cx="599010" cy="259045"/>
    <xdr:sp macro="" textlink="">
      <xdr:nvSpPr>
        <xdr:cNvPr id="371" name="テキスト ボックス 370"/>
        <xdr:cNvSpPr txBox="1"/>
      </xdr:nvSpPr>
      <xdr:spPr>
        <a:xfrm>
          <a:off x="7561795" y="94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44714</xdr:rowOff>
    </xdr:from>
    <xdr:to>
      <xdr:col>36</xdr:col>
      <xdr:colOff>165100</xdr:colOff>
      <xdr:row>57</xdr:row>
      <xdr:rowOff>146314</xdr:rowOff>
    </xdr:to>
    <xdr:sp macro="" textlink="">
      <xdr:nvSpPr>
        <xdr:cNvPr id="372" name="楕円 371"/>
        <xdr:cNvSpPr/>
      </xdr:nvSpPr>
      <xdr:spPr>
        <a:xfrm>
          <a:off x="6921500" y="98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162841</xdr:rowOff>
    </xdr:from>
    <xdr:ext cx="599010" cy="259045"/>
    <xdr:sp macro="" textlink="">
      <xdr:nvSpPr>
        <xdr:cNvPr id="373" name="テキスト ボックス 372"/>
        <xdr:cNvSpPr txBox="1"/>
      </xdr:nvSpPr>
      <xdr:spPr>
        <a:xfrm>
          <a:off x="6672795" y="959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124134</xdr:rowOff>
    </xdr:from>
    <xdr:to>
      <xdr:col>55</xdr:col>
      <xdr:colOff>0</xdr:colOff>
      <xdr:row>78</xdr:row>
      <xdr:rowOff>37238</xdr:rowOff>
    </xdr:to>
    <xdr:cxnSp macro="">
      <xdr:nvCxnSpPr>
        <xdr:cNvPr id="402" name="直線コネクタ 401"/>
        <xdr:cNvCxnSpPr/>
      </xdr:nvCxnSpPr>
      <xdr:spPr>
        <a:xfrm flipV="1">
          <a:off x="9639300" y="13325784"/>
          <a:ext cx="838200" cy="8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37238</xdr:rowOff>
    </xdr:from>
    <xdr:to>
      <xdr:col>50</xdr:col>
      <xdr:colOff>114300</xdr:colOff>
      <xdr:row>78</xdr:row>
      <xdr:rowOff>38391</xdr:rowOff>
    </xdr:to>
    <xdr:cxnSp macro="">
      <xdr:nvCxnSpPr>
        <xdr:cNvPr id="405" name="直線コネクタ 404"/>
        <xdr:cNvCxnSpPr/>
      </xdr:nvCxnSpPr>
      <xdr:spPr>
        <a:xfrm flipV="1">
          <a:off x="8750300" y="13410338"/>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91732</xdr:rowOff>
    </xdr:from>
    <xdr:to>
      <xdr:col>45</xdr:col>
      <xdr:colOff>177800</xdr:colOff>
      <xdr:row>78</xdr:row>
      <xdr:rowOff>38391</xdr:rowOff>
    </xdr:to>
    <xdr:cxnSp macro="">
      <xdr:nvCxnSpPr>
        <xdr:cNvPr id="408" name="直線コネクタ 407"/>
        <xdr:cNvCxnSpPr/>
      </xdr:nvCxnSpPr>
      <xdr:spPr>
        <a:xfrm>
          <a:off x="7861300" y="12607582"/>
          <a:ext cx="889000" cy="8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91732</xdr:rowOff>
    </xdr:from>
    <xdr:to>
      <xdr:col>41</xdr:col>
      <xdr:colOff>50800</xdr:colOff>
      <xdr:row>77</xdr:row>
      <xdr:rowOff>152053</xdr:rowOff>
    </xdr:to>
    <xdr:cxnSp macro="">
      <xdr:nvCxnSpPr>
        <xdr:cNvPr id="411" name="直線コネクタ 410"/>
        <xdr:cNvCxnSpPr/>
      </xdr:nvCxnSpPr>
      <xdr:spPr>
        <a:xfrm flipV="1">
          <a:off x="6972300" y="12607582"/>
          <a:ext cx="889000" cy="7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73334</xdr:rowOff>
    </xdr:from>
    <xdr:to>
      <xdr:col>55</xdr:col>
      <xdr:colOff>50800</xdr:colOff>
      <xdr:row>78</xdr:row>
      <xdr:rowOff>3484</xdr:rowOff>
    </xdr:to>
    <xdr:sp macro="" textlink="">
      <xdr:nvSpPr>
        <xdr:cNvPr id="421" name="楕円 420"/>
        <xdr:cNvSpPr/>
      </xdr:nvSpPr>
      <xdr:spPr>
        <a:xfrm>
          <a:off x="10426700" y="132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96211</xdr:rowOff>
    </xdr:from>
    <xdr:ext cx="599010" cy="259045"/>
    <xdr:sp macro="" textlink="">
      <xdr:nvSpPr>
        <xdr:cNvPr id="422" name="商工費該当値テキスト"/>
        <xdr:cNvSpPr txBox="1"/>
      </xdr:nvSpPr>
      <xdr:spPr>
        <a:xfrm>
          <a:off x="10528300" y="131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157888</xdr:rowOff>
    </xdr:from>
    <xdr:to>
      <xdr:col>50</xdr:col>
      <xdr:colOff>165100</xdr:colOff>
      <xdr:row>78</xdr:row>
      <xdr:rowOff>88038</xdr:rowOff>
    </xdr:to>
    <xdr:sp macro="" textlink="">
      <xdr:nvSpPr>
        <xdr:cNvPr id="423" name="楕円 422"/>
        <xdr:cNvSpPr/>
      </xdr:nvSpPr>
      <xdr:spPr>
        <a:xfrm>
          <a:off x="9588500" y="13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104565</xdr:rowOff>
    </xdr:from>
    <xdr:ext cx="534377" cy="259045"/>
    <xdr:sp macro="" textlink="">
      <xdr:nvSpPr>
        <xdr:cNvPr id="424" name="テキスト ボックス 423"/>
        <xdr:cNvSpPr txBox="1"/>
      </xdr:nvSpPr>
      <xdr:spPr>
        <a:xfrm>
          <a:off x="9372111" y="131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159041</xdr:rowOff>
    </xdr:from>
    <xdr:to>
      <xdr:col>46</xdr:col>
      <xdr:colOff>38100</xdr:colOff>
      <xdr:row>78</xdr:row>
      <xdr:rowOff>89191</xdr:rowOff>
    </xdr:to>
    <xdr:sp macro="" textlink="">
      <xdr:nvSpPr>
        <xdr:cNvPr id="425" name="楕円 424"/>
        <xdr:cNvSpPr/>
      </xdr:nvSpPr>
      <xdr:spPr>
        <a:xfrm>
          <a:off x="8699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105718</xdr:rowOff>
    </xdr:from>
    <xdr:ext cx="534377" cy="259045"/>
    <xdr:sp macro="" textlink="">
      <xdr:nvSpPr>
        <xdr:cNvPr id="426" name="テキスト ボックス 425"/>
        <xdr:cNvSpPr txBox="1"/>
      </xdr:nvSpPr>
      <xdr:spPr>
        <a:xfrm>
          <a:off x="8483111" y="131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40932</xdr:rowOff>
    </xdr:from>
    <xdr:to>
      <xdr:col>41</xdr:col>
      <xdr:colOff>101600</xdr:colOff>
      <xdr:row>73</xdr:row>
      <xdr:rowOff>142532</xdr:rowOff>
    </xdr:to>
    <xdr:sp macro="" textlink="">
      <xdr:nvSpPr>
        <xdr:cNvPr id="427" name="楕円 426"/>
        <xdr:cNvSpPr/>
      </xdr:nvSpPr>
      <xdr:spPr>
        <a:xfrm>
          <a:off x="7810500" y="125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159059</xdr:rowOff>
    </xdr:from>
    <xdr:ext cx="599010" cy="259045"/>
    <xdr:sp macro="" textlink="">
      <xdr:nvSpPr>
        <xdr:cNvPr id="428" name="テキスト ボックス 427"/>
        <xdr:cNvSpPr txBox="1"/>
      </xdr:nvSpPr>
      <xdr:spPr>
        <a:xfrm>
          <a:off x="7561795" y="123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101253</xdr:rowOff>
    </xdr:from>
    <xdr:to>
      <xdr:col>36</xdr:col>
      <xdr:colOff>165100</xdr:colOff>
      <xdr:row>78</xdr:row>
      <xdr:rowOff>31403</xdr:rowOff>
    </xdr:to>
    <xdr:sp macro="" textlink="">
      <xdr:nvSpPr>
        <xdr:cNvPr id="429" name="楕円 428"/>
        <xdr:cNvSpPr/>
      </xdr:nvSpPr>
      <xdr:spPr>
        <a:xfrm>
          <a:off x="6921500" y="133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47930</xdr:rowOff>
    </xdr:from>
    <xdr:ext cx="599010" cy="259045"/>
    <xdr:sp macro="" textlink="">
      <xdr:nvSpPr>
        <xdr:cNvPr id="430" name="テキスト ボックス 429"/>
        <xdr:cNvSpPr txBox="1"/>
      </xdr:nvSpPr>
      <xdr:spPr>
        <a:xfrm>
          <a:off x="6672795" y="130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144101</xdr:rowOff>
    </xdr:from>
    <xdr:to>
      <xdr:col>55</xdr:col>
      <xdr:colOff>0</xdr:colOff>
      <xdr:row>98</xdr:row>
      <xdr:rowOff>29043</xdr:rowOff>
    </xdr:to>
    <xdr:cxnSp macro="">
      <xdr:nvCxnSpPr>
        <xdr:cNvPr id="461" name="直線コネクタ 460"/>
        <xdr:cNvCxnSpPr/>
      </xdr:nvCxnSpPr>
      <xdr:spPr>
        <a:xfrm>
          <a:off x="9639300" y="16774751"/>
          <a:ext cx="838200" cy="5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144101</xdr:rowOff>
    </xdr:from>
    <xdr:to>
      <xdr:col>50</xdr:col>
      <xdr:colOff>114300</xdr:colOff>
      <xdr:row>98</xdr:row>
      <xdr:rowOff>53121</xdr:rowOff>
    </xdr:to>
    <xdr:cxnSp macro="">
      <xdr:nvCxnSpPr>
        <xdr:cNvPr id="464" name="直線コネクタ 463"/>
        <xdr:cNvCxnSpPr/>
      </xdr:nvCxnSpPr>
      <xdr:spPr>
        <a:xfrm flipV="1">
          <a:off x="8750300" y="16774751"/>
          <a:ext cx="889000" cy="8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162444</xdr:rowOff>
    </xdr:from>
    <xdr:to>
      <xdr:col>45</xdr:col>
      <xdr:colOff>177800</xdr:colOff>
      <xdr:row>98</xdr:row>
      <xdr:rowOff>53121</xdr:rowOff>
    </xdr:to>
    <xdr:cxnSp macro="">
      <xdr:nvCxnSpPr>
        <xdr:cNvPr id="467" name="直線コネクタ 466"/>
        <xdr:cNvCxnSpPr/>
      </xdr:nvCxnSpPr>
      <xdr:spPr>
        <a:xfrm>
          <a:off x="7861300" y="16621644"/>
          <a:ext cx="889000" cy="23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162444</xdr:rowOff>
    </xdr:from>
    <xdr:to>
      <xdr:col>41</xdr:col>
      <xdr:colOff>50800</xdr:colOff>
      <xdr:row>98</xdr:row>
      <xdr:rowOff>83813</xdr:rowOff>
    </xdr:to>
    <xdr:cxnSp macro="">
      <xdr:nvCxnSpPr>
        <xdr:cNvPr id="470" name="直線コネクタ 469"/>
        <xdr:cNvCxnSpPr/>
      </xdr:nvCxnSpPr>
      <xdr:spPr>
        <a:xfrm flipV="1">
          <a:off x="6972300" y="16621644"/>
          <a:ext cx="889000" cy="2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149693</xdr:rowOff>
    </xdr:from>
    <xdr:to>
      <xdr:col>55</xdr:col>
      <xdr:colOff>50800</xdr:colOff>
      <xdr:row>98</xdr:row>
      <xdr:rowOff>79843</xdr:rowOff>
    </xdr:to>
    <xdr:sp macro="" textlink="">
      <xdr:nvSpPr>
        <xdr:cNvPr id="480" name="楕円 479"/>
        <xdr:cNvSpPr/>
      </xdr:nvSpPr>
      <xdr:spPr>
        <a:xfrm>
          <a:off x="10426700" y="167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1120</xdr:rowOff>
    </xdr:from>
    <xdr:ext cx="599010" cy="259045"/>
    <xdr:sp macro="" textlink="">
      <xdr:nvSpPr>
        <xdr:cNvPr id="481" name="土木費該当値テキスト"/>
        <xdr:cNvSpPr txBox="1"/>
      </xdr:nvSpPr>
      <xdr:spPr>
        <a:xfrm>
          <a:off x="10528300" y="1663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93301</xdr:rowOff>
    </xdr:from>
    <xdr:to>
      <xdr:col>50</xdr:col>
      <xdr:colOff>165100</xdr:colOff>
      <xdr:row>98</xdr:row>
      <xdr:rowOff>23451</xdr:rowOff>
    </xdr:to>
    <xdr:sp macro="" textlink="">
      <xdr:nvSpPr>
        <xdr:cNvPr id="482" name="楕円 481"/>
        <xdr:cNvSpPr/>
      </xdr:nvSpPr>
      <xdr:spPr>
        <a:xfrm>
          <a:off x="9588500" y="167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39978</xdr:rowOff>
    </xdr:from>
    <xdr:ext cx="599010" cy="259045"/>
    <xdr:sp macro="" textlink="">
      <xdr:nvSpPr>
        <xdr:cNvPr id="483" name="テキスト ボックス 482"/>
        <xdr:cNvSpPr txBox="1"/>
      </xdr:nvSpPr>
      <xdr:spPr>
        <a:xfrm>
          <a:off x="9339795" y="164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2321</xdr:rowOff>
    </xdr:from>
    <xdr:to>
      <xdr:col>46</xdr:col>
      <xdr:colOff>38100</xdr:colOff>
      <xdr:row>98</xdr:row>
      <xdr:rowOff>103921</xdr:rowOff>
    </xdr:to>
    <xdr:sp macro="" textlink="">
      <xdr:nvSpPr>
        <xdr:cNvPr id="484" name="楕円 483"/>
        <xdr:cNvSpPr/>
      </xdr:nvSpPr>
      <xdr:spPr>
        <a:xfrm>
          <a:off x="8699500" y="168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120448</xdr:rowOff>
    </xdr:from>
    <xdr:ext cx="599010" cy="259045"/>
    <xdr:sp macro="" textlink="">
      <xdr:nvSpPr>
        <xdr:cNvPr id="485" name="テキスト ボックス 484"/>
        <xdr:cNvSpPr txBox="1"/>
      </xdr:nvSpPr>
      <xdr:spPr>
        <a:xfrm>
          <a:off x="8450795" y="1657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111644</xdr:rowOff>
    </xdr:from>
    <xdr:to>
      <xdr:col>41</xdr:col>
      <xdr:colOff>101600</xdr:colOff>
      <xdr:row>97</xdr:row>
      <xdr:rowOff>41794</xdr:rowOff>
    </xdr:to>
    <xdr:sp macro="" textlink="">
      <xdr:nvSpPr>
        <xdr:cNvPr id="486" name="楕円 485"/>
        <xdr:cNvSpPr/>
      </xdr:nvSpPr>
      <xdr:spPr>
        <a:xfrm>
          <a:off x="7810500" y="165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58321</xdr:rowOff>
    </xdr:from>
    <xdr:ext cx="599010" cy="259045"/>
    <xdr:sp macro="" textlink="">
      <xdr:nvSpPr>
        <xdr:cNvPr id="487" name="テキスト ボックス 486"/>
        <xdr:cNvSpPr txBox="1"/>
      </xdr:nvSpPr>
      <xdr:spPr>
        <a:xfrm>
          <a:off x="7561795" y="1634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33013</xdr:rowOff>
    </xdr:from>
    <xdr:to>
      <xdr:col>36</xdr:col>
      <xdr:colOff>165100</xdr:colOff>
      <xdr:row>98</xdr:row>
      <xdr:rowOff>134613</xdr:rowOff>
    </xdr:to>
    <xdr:sp macro="" textlink="">
      <xdr:nvSpPr>
        <xdr:cNvPr id="488" name="楕円 487"/>
        <xdr:cNvSpPr/>
      </xdr:nvSpPr>
      <xdr:spPr>
        <a:xfrm>
          <a:off x="6921500" y="168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151140</xdr:rowOff>
    </xdr:from>
    <xdr:ext cx="599010" cy="259045"/>
    <xdr:sp macro="" textlink="">
      <xdr:nvSpPr>
        <xdr:cNvPr id="489" name="テキスト ボックス 488"/>
        <xdr:cNvSpPr txBox="1"/>
      </xdr:nvSpPr>
      <xdr:spPr>
        <a:xfrm>
          <a:off x="6672795" y="1661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129996</xdr:rowOff>
    </xdr:from>
    <xdr:to>
      <xdr:col>85</xdr:col>
      <xdr:colOff>127000</xdr:colOff>
      <xdr:row>37</xdr:row>
      <xdr:rowOff>54989</xdr:rowOff>
    </xdr:to>
    <xdr:cxnSp macro="">
      <xdr:nvCxnSpPr>
        <xdr:cNvPr id="518" name="直線コネクタ 517"/>
        <xdr:cNvCxnSpPr/>
      </xdr:nvCxnSpPr>
      <xdr:spPr>
        <a:xfrm>
          <a:off x="15481300" y="5102046"/>
          <a:ext cx="838200" cy="129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129996</xdr:rowOff>
    </xdr:from>
    <xdr:to>
      <xdr:col>81</xdr:col>
      <xdr:colOff>50800</xdr:colOff>
      <xdr:row>35</xdr:row>
      <xdr:rowOff>140816</xdr:rowOff>
    </xdr:to>
    <xdr:cxnSp macro="">
      <xdr:nvCxnSpPr>
        <xdr:cNvPr id="521" name="直線コネクタ 520"/>
        <xdr:cNvCxnSpPr/>
      </xdr:nvCxnSpPr>
      <xdr:spPr>
        <a:xfrm flipV="1">
          <a:off x="14592300" y="5102046"/>
          <a:ext cx="889000" cy="10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140816</xdr:rowOff>
    </xdr:from>
    <xdr:to>
      <xdr:col>76</xdr:col>
      <xdr:colOff>114300</xdr:colOff>
      <xdr:row>36</xdr:row>
      <xdr:rowOff>93294</xdr:rowOff>
    </xdr:to>
    <xdr:cxnSp macro="">
      <xdr:nvCxnSpPr>
        <xdr:cNvPr id="524" name="直線コネクタ 523"/>
        <xdr:cNvCxnSpPr/>
      </xdr:nvCxnSpPr>
      <xdr:spPr>
        <a:xfrm flipV="1">
          <a:off x="13703300" y="6141566"/>
          <a:ext cx="889000" cy="1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93294</xdr:rowOff>
    </xdr:from>
    <xdr:to>
      <xdr:col>71</xdr:col>
      <xdr:colOff>177800</xdr:colOff>
      <xdr:row>37</xdr:row>
      <xdr:rowOff>152483</xdr:rowOff>
    </xdr:to>
    <xdr:cxnSp macro="">
      <xdr:nvCxnSpPr>
        <xdr:cNvPr id="527" name="直線コネクタ 526"/>
        <xdr:cNvCxnSpPr/>
      </xdr:nvCxnSpPr>
      <xdr:spPr>
        <a:xfrm flipV="1">
          <a:off x="12814300" y="6265494"/>
          <a:ext cx="889000" cy="23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4189</xdr:rowOff>
    </xdr:from>
    <xdr:to>
      <xdr:col>85</xdr:col>
      <xdr:colOff>177800</xdr:colOff>
      <xdr:row>37</xdr:row>
      <xdr:rowOff>105789</xdr:rowOff>
    </xdr:to>
    <xdr:sp macro="" textlink="">
      <xdr:nvSpPr>
        <xdr:cNvPr id="537" name="楕円 536"/>
        <xdr:cNvSpPr/>
      </xdr:nvSpPr>
      <xdr:spPr>
        <a:xfrm>
          <a:off x="16268700" y="63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27066</xdr:rowOff>
    </xdr:from>
    <xdr:ext cx="534377" cy="259045"/>
    <xdr:sp macro="" textlink="">
      <xdr:nvSpPr>
        <xdr:cNvPr id="538" name="消防費該当値テキスト"/>
        <xdr:cNvSpPr txBox="1"/>
      </xdr:nvSpPr>
      <xdr:spPr>
        <a:xfrm>
          <a:off x="16370300" y="61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79196</xdr:rowOff>
    </xdr:from>
    <xdr:to>
      <xdr:col>81</xdr:col>
      <xdr:colOff>101600</xdr:colOff>
      <xdr:row>30</xdr:row>
      <xdr:rowOff>9346</xdr:rowOff>
    </xdr:to>
    <xdr:sp macro="" textlink="">
      <xdr:nvSpPr>
        <xdr:cNvPr id="539" name="楕円 538"/>
        <xdr:cNvSpPr/>
      </xdr:nvSpPr>
      <xdr:spPr>
        <a:xfrm>
          <a:off x="15430500" y="50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25873</xdr:rowOff>
    </xdr:from>
    <xdr:ext cx="599010" cy="259045"/>
    <xdr:sp macro="" textlink="">
      <xdr:nvSpPr>
        <xdr:cNvPr id="540" name="テキスト ボックス 539"/>
        <xdr:cNvSpPr txBox="1"/>
      </xdr:nvSpPr>
      <xdr:spPr>
        <a:xfrm>
          <a:off x="15181795" y="482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90016</xdr:rowOff>
    </xdr:from>
    <xdr:to>
      <xdr:col>76</xdr:col>
      <xdr:colOff>165100</xdr:colOff>
      <xdr:row>36</xdr:row>
      <xdr:rowOff>20166</xdr:rowOff>
    </xdr:to>
    <xdr:sp macro="" textlink="">
      <xdr:nvSpPr>
        <xdr:cNvPr id="541" name="楕円 540"/>
        <xdr:cNvSpPr/>
      </xdr:nvSpPr>
      <xdr:spPr>
        <a:xfrm>
          <a:off x="14541500" y="60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36693</xdr:rowOff>
    </xdr:from>
    <xdr:ext cx="599010" cy="259045"/>
    <xdr:sp macro="" textlink="">
      <xdr:nvSpPr>
        <xdr:cNvPr id="542" name="テキスト ボックス 541"/>
        <xdr:cNvSpPr txBox="1"/>
      </xdr:nvSpPr>
      <xdr:spPr>
        <a:xfrm>
          <a:off x="14292795" y="586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42494</xdr:rowOff>
    </xdr:from>
    <xdr:to>
      <xdr:col>72</xdr:col>
      <xdr:colOff>38100</xdr:colOff>
      <xdr:row>36</xdr:row>
      <xdr:rowOff>144094</xdr:rowOff>
    </xdr:to>
    <xdr:sp macro="" textlink="">
      <xdr:nvSpPr>
        <xdr:cNvPr id="543" name="楕円 542"/>
        <xdr:cNvSpPr/>
      </xdr:nvSpPr>
      <xdr:spPr>
        <a:xfrm>
          <a:off x="13652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160621</xdr:rowOff>
    </xdr:from>
    <xdr:ext cx="599010" cy="259045"/>
    <xdr:sp macro="" textlink="">
      <xdr:nvSpPr>
        <xdr:cNvPr id="544" name="テキスト ボックス 543"/>
        <xdr:cNvSpPr txBox="1"/>
      </xdr:nvSpPr>
      <xdr:spPr>
        <a:xfrm>
          <a:off x="13403795" y="598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101683</xdr:rowOff>
    </xdr:from>
    <xdr:to>
      <xdr:col>67</xdr:col>
      <xdr:colOff>101600</xdr:colOff>
      <xdr:row>38</xdr:row>
      <xdr:rowOff>31832</xdr:rowOff>
    </xdr:to>
    <xdr:sp macro="" textlink="">
      <xdr:nvSpPr>
        <xdr:cNvPr id="545" name="楕円 544"/>
        <xdr:cNvSpPr/>
      </xdr:nvSpPr>
      <xdr:spPr>
        <a:xfrm>
          <a:off x="12763500" y="6445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22959</xdr:rowOff>
    </xdr:from>
    <xdr:ext cx="534377" cy="259045"/>
    <xdr:sp macro="" textlink="">
      <xdr:nvSpPr>
        <xdr:cNvPr id="546" name="テキスト ボックス 545"/>
        <xdr:cNvSpPr txBox="1"/>
      </xdr:nvSpPr>
      <xdr:spPr>
        <a:xfrm>
          <a:off x="12547111" y="65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112571</xdr:rowOff>
    </xdr:from>
    <xdr:to>
      <xdr:col>85</xdr:col>
      <xdr:colOff>127000</xdr:colOff>
      <xdr:row>57</xdr:row>
      <xdr:rowOff>143984</xdr:rowOff>
    </xdr:to>
    <xdr:cxnSp macro="">
      <xdr:nvCxnSpPr>
        <xdr:cNvPr id="575" name="直線コネクタ 574"/>
        <xdr:cNvCxnSpPr/>
      </xdr:nvCxnSpPr>
      <xdr:spPr>
        <a:xfrm flipV="1">
          <a:off x="15481300" y="9542321"/>
          <a:ext cx="838200" cy="37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144661</xdr:rowOff>
    </xdr:from>
    <xdr:to>
      <xdr:col>81</xdr:col>
      <xdr:colOff>50800</xdr:colOff>
      <xdr:row>57</xdr:row>
      <xdr:rowOff>143984</xdr:rowOff>
    </xdr:to>
    <xdr:cxnSp macro="">
      <xdr:nvCxnSpPr>
        <xdr:cNvPr id="578" name="直線コネクタ 577"/>
        <xdr:cNvCxnSpPr/>
      </xdr:nvCxnSpPr>
      <xdr:spPr>
        <a:xfrm>
          <a:off x="14592300" y="9574411"/>
          <a:ext cx="889000" cy="3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144661</xdr:rowOff>
    </xdr:from>
    <xdr:to>
      <xdr:col>76</xdr:col>
      <xdr:colOff>114300</xdr:colOff>
      <xdr:row>57</xdr:row>
      <xdr:rowOff>63426</xdr:rowOff>
    </xdr:to>
    <xdr:cxnSp macro="">
      <xdr:nvCxnSpPr>
        <xdr:cNvPr id="581" name="直線コネクタ 580"/>
        <xdr:cNvCxnSpPr/>
      </xdr:nvCxnSpPr>
      <xdr:spPr>
        <a:xfrm flipV="1">
          <a:off x="13703300" y="9574411"/>
          <a:ext cx="889000" cy="2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63426</xdr:rowOff>
    </xdr:from>
    <xdr:to>
      <xdr:col>71</xdr:col>
      <xdr:colOff>177800</xdr:colOff>
      <xdr:row>57</xdr:row>
      <xdr:rowOff>168509</xdr:rowOff>
    </xdr:to>
    <xdr:cxnSp macro="">
      <xdr:nvCxnSpPr>
        <xdr:cNvPr id="584" name="直線コネクタ 583"/>
        <xdr:cNvCxnSpPr/>
      </xdr:nvCxnSpPr>
      <xdr:spPr>
        <a:xfrm flipV="1">
          <a:off x="12814300" y="9836076"/>
          <a:ext cx="889000" cy="10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61771</xdr:rowOff>
    </xdr:from>
    <xdr:to>
      <xdr:col>85</xdr:col>
      <xdr:colOff>177800</xdr:colOff>
      <xdr:row>55</xdr:row>
      <xdr:rowOff>163371</xdr:rowOff>
    </xdr:to>
    <xdr:sp macro="" textlink="">
      <xdr:nvSpPr>
        <xdr:cNvPr id="594" name="楕円 593"/>
        <xdr:cNvSpPr/>
      </xdr:nvSpPr>
      <xdr:spPr>
        <a:xfrm>
          <a:off x="16268700" y="94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84648</xdr:rowOff>
    </xdr:from>
    <xdr:ext cx="599010" cy="259045"/>
    <xdr:sp macro="" textlink="">
      <xdr:nvSpPr>
        <xdr:cNvPr id="595" name="教育費該当値テキスト"/>
        <xdr:cNvSpPr txBox="1"/>
      </xdr:nvSpPr>
      <xdr:spPr>
        <a:xfrm>
          <a:off x="16370300" y="93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93184</xdr:rowOff>
    </xdr:from>
    <xdr:to>
      <xdr:col>81</xdr:col>
      <xdr:colOff>101600</xdr:colOff>
      <xdr:row>58</xdr:row>
      <xdr:rowOff>23334</xdr:rowOff>
    </xdr:to>
    <xdr:sp macro="" textlink="">
      <xdr:nvSpPr>
        <xdr:cNvPr id="596" name="楕円 595"/>
        <xdr:cNvSpPr/>
      </xdr:nvSpPr>
      <xdr:spPr>
        <a:xfrm>
          <a:off x="15430500" y="98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14461</xdr:rowOff>
    </xdr:from>
    <xdr:ext cx="599010" cy="259045"/>
    <xdr:sp macro="" textlink="">
      <xdr:nvSpPr>
        <xdr:cNvPr id="597" name="テキスト ボックス 596"/>
        <xdr:cNvSpPr txBox="1"/>
      </xdr:nvSpPr>
      <xdr:spPr>
        <a:xfrm>
          <a:off x="15181795" y="995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93861</xdr:rowOff>
    </xdr:from>
    <xdr:to>
      <xdr:col>76</xdr:col>
      <xdr:colOff>165100</xdr:colOff>
      <xdr:row>56</xdr:row>
      <xdr:rowOff>24011</xdr:rowOff>
    </xdr:to>
    <xdr:sp macro="" textlink="">
      <xdr:nvSpPr>
        <xdr:cNvPr id="598" name="楕円 597"/>
        <xdr:cNvSpPr/>
      </xdr:nvSpPr>
      <xdr:spPr>
        <a:xfrm>
          <a:off x="14541500" y="95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40538</xdr:rowOff>
    </xdr:from>
    <xdr:ext cx="599010" cy="259045"/>
    <xdr:sp macro="" textlink="">
      <xdr:nvSpPr>
        <xdr:cNvPr id="599" name="テキスト ボックス 598"/>
        <xdr:cNvSpPr txBox="1"/>
      </xdr:nvSpPr>
      <xdr:spPr>
        <a:xfrm>
          <a:off x="14292795" y="92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12626</xdr:rowOff>
    </xdr:from>
    <xdr:to>
      <xdr:col>72</xdr:col>
      <xdr:colOff>38100</xdr:colOff>
      <xdr:row>57</xdr:row>
      <xdr:rowOff>114226</xdr:rowOff>
    </xdr:to>
    <xdr:sp macro="" textlink="">
      <xdr:nvSpPr>
        <xdr:cNvPr id="600" name="楕円 599"/>
        <xdr:cNvSpPr/>
      </xdr:nvSpPr>
      <xdr:spPr>
        <a:xfrm>
          <a:off x="13652500" y="97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130753</xdr:rowOff>
    </xdr:from>
    <xdr:ext cx="599010" cy="259045"/>
    <xdr:sp macro="" textlink="">
      <xdr:nvSpPr>
        <xdr:cNvPr id="601" name="テキスト ボックス 600"/>
        <xdr:cNvSpPr txBox="1"/>
      </xdr:nvSpPr>
      <xdr:spPr>
        <a:xfrm>
          <a:off x="13403795" y="956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117709</xdr:rowOff>
    </xdr:from>
    <xdr:to>
      <xdr:col>67</xdr:col>
      <xdr:colOff>101600</xdr:colOff>
      <xdr:row>58</xdr:row>
      <xdr:rowOff>47859</xdr:rowOff>
    </xdr:to>
    <xdr:sp macro="" textlink="">
      <xdr:nvSpPr>
        <xdr:cNvPr id="602" name="楕円 601"/>
        <xdr:cNvSpPr/>
      </xdr:nvSpPr>
      <xdr:spPr>
        <a:xfrm>
          <a:off x="12763500" y="98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64386</xdr:rowOff>
    </xdr:from>
    <xdr:ext cx="599010" cy="259045"/>
    <xdr:sp macro="" textlink="">
      <xdr:nvSpPr>
        <xdr:cNvPr id="603" name="テキスト ボックス 602"/>
        <xdr:cNvSpPr txBox="1"/>
      </xdr:nvSpPr>
      <xdr:spPr>
        <a:xfrm>
          <a:off x="12514795" y="96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67852</xdr:rowOff>
    </xdr:from>
    <xdr:to>
      <xdr:col>85</xdr:col>
      <xdr:colOff>127000</xdr:colOff>
      <xdr:row>79</xdr:row>
      <xdr:rowOff>98879</xdr:rowOff>
    </xdr:to>
    <xdr:cxnSp macro="">
      <xdr:nvCxnSpPr>
        <xdr:cNvPr id="634" name="直線コネクタ 633"/>
        <xdr:cNvCxnSpPr/>
      </xdr:nvCxnSpPr>
      <xdr:spPr>
        <a:xfrm flipV="1">
          <a:off x="15481300" y="13612402"/>
          <a:ext cx="8382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50936</xdr:rowOff>
    </xdr:from>
    <xdr:to>
      <xdr:col>81</xdr:col>
      <xdr:colOff>50800</xdr:colOff>
      <xdr:row>79</xdr:row>
      <xdr:rowOff>98879</xdr:rowOff>
    </xdr:to>
    <xdr:cxnSp macro="">
      <xdr:nvCxnSpPr>
        <xdr:cNvPr id="637" name="直線コネクタ 636"/>
        <xdr:cNvCxnSpPr/>
      </xdr:nvCxnSpPr>
      <xdr:spPr>
        <a:xfrm>
          <a:off x="14592300" y="13595486"/>
          <a:ext cx="889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50936</xdr:rowOff>
    </xdr:from>
    <xdr:to>
      <xdr:col>76</xdr:col>
      <xdr:colOff>114300</xdr:colOff>
      <xdr:row>79</xdr:row>
      <xdr:rowOff>87357</xdr:rowOff>
    </xdr:to>
    <xdr:cxnSp macro="">
      <xdr:nvCxnSpPr>
        <xdr:cNvPr id="640" name="直線コネクタ 639"/>
        <xdr:cNvCxnSpPr/>
      </xdr:nvCxnSpPr>
      <xdr:spPr>
        <a:xfrm flipV="1">
          <a:off x="13703300" y="13595486"/>
          <a:ext cx="889000" cy="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166381</xdr:rowOff>
    </xdr:from>
    <xdr:to>
      <xdr:col>71</xdr:col>
      <xdr:colOff>177800</xdr:colOff>
      <xdr:row>79</xdr:row>
      <xdr:rowOff>87357</xdr:rowOff>
    </xdr:to>
    <xdr:cxnSp macro="">
      <xdr:nvCxnSpPr>
        <xdr:cNvPr id="643" name="直線コネクタ 642"/>
        <xdr:cNvCxnSpPr/>
      </xdr:nvCxnSpPr>
      <xdr:spPr>
        <a:xfrm>
          <a:off x="12814300" y="13539481"/>
          <a:ext cx="889000" cy="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17052</xdr:rowOff>
    </xdr:from>
    <xdr:to>
      <xdr:col>85</xdr:col>
      <xdr:colOff>177800</xdr:colOff>
      <xdr:row>79</xdr:row>
      <xdr:rowOff>118652</xdr:rowOff>
    </xdr:to>
    <xdr:sp macro="" textlink="">
      <xdr:nvSpPr>
        <xdr:cNvPr id="653" name="楕円 652"/>
        <xdr:cNvSpPr/>
      </xdr:nvSpPr>
      <xdr:spPr>
        <a:xfrm>
          <a:off x="16268700" y="135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147879</xdr:rowOff>
    </xdr:from>
    <xdr:ext cx="534377" cy="259045"/>
    <xdr:sp macro="" textlink="">
      <xdr:nvSpPr>
        <xdr:cNvPr id="654" name="災害復旧費該当値テキスト"/>
        <xdr:cNvSpPr txBox="1"/>
      </xdr:nvSpPr>
      <xdr:spPr>
        <a:xfrm>
          <a:off x="16370300" y="133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136</xdr:rowOff>
    </xdr:from>
    <xdr:to>
      <xdr:col>76</xdr:col>
      <xdr:colOff>165100</xdr:colOff>
      <xdr:row>79</xdr:row>
      <xdr:rowOff>101736</xdr:rowOff>
    </xdr:to>
    <xdr:sp macro="" textlink="">
      <xdr:nvSpPr>
        <xdr:cNvPr id="657" name="楕円 656"/>
        <xdr:cNvSpPr/>
      </xdr:nvSpPr>
      <xdr:spPr>
        <a:xfrm>
          <a:off x="14541500" y="135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118263</xdr:rowOff>
    </xdr:from>
    <xdr:ext cx="534377" cy="259045"/>
    <xdr:sp macro="" textlink="">
      <xdr:nvSpPr>
        <xdr:cNvPr id="658" name="テキスト ボックス 657"/>
        <xdr:cNvSpPr txBox="1"/>
      </xdr:nvSpPr>
      <xdr:spPr>
        <a:xfrm>
          <a:off x="14325111" y="1331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36557</xdr:rowOff>
    </xdr:from>
    <xdr:to>
      <xdr:col>72</xdr:col>
      <xdr:colOff>38100</xdr:colOff>
      <xdr:row>79</xdr:row>
      <xdr:rowOff>138157</xdr:rowOff>
    </xdr:to>
    <xdr:sp macro="" textlink="">
      <xdr:nvSpPr>
        <xdr:cNvPr id="659" name="楕円 658"/>
        <xdr:cNvSpPr/>
      </xdr:nvSpPr>
      <xdr:spPr>
        <a:xfrm>
          <a:off x="13652500" y="135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129284</xdr:rowOff>
    </xdr:from>
    <xdr:ext cx="469744" cy="259045"/>
    <xdr:sp macro="" textlink="">
      <xdr:nvSpPr>
        <xdr:cNvPr id="660" name="テキスト ボックス 659"/>
        <xdr:cNvSpPr txBox="1"/>
      </xdr:nvSpPr>
      <xdr:spPr>
        <a:xfrm>
          <a:off x="13468428" y="136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115581</xdr:rowOff>
    </xdr:from>
    <xdr:to>
      <xdr:col>67</xdr:col>
      <xdr:colOff>101600</xdr:colOff>
      <xdr:row>79</xdr:row>
      <xdr:rowOff>45731</xdr:rowOff>
    </xdr:to>
    <xdr:sp macro="" textlink="">
      <xdr:nvSpPr>
        <xdr:cNvPr id="661" name="楕円 660"/>
        <xdr:cNvSpPr/>
      </xdr:nvSpPr>
      <xdr:spPr>
        <a:xfrm>
          <a:off x="12763500" y="1348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62258</xdr:rowOff>
    </xdr:from>
    <xdr:ext cx="534377" cy="259045"/>
    <xdr:sp macro="" textlink="">
      <xdr:nvSpPr>
        <xdr:cNvPr id="662" name="テキスト ボックス 661"/>
        <xdr:cNvSpPr txBox="1"/>
      </xdr:nvSpPr>
      <xdr:spPr>
        <a:xfrm>
          <a:off x="12547111" y="132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96638</xdr:rowOff>
    </xdr:from>
    <xdr:to>
      <xdr:col>85</xdr:col>
      <xdr:colOff>127000</xdr:colOff>
      <xdr:row>96</xdr:row>
      <xdr:rowOff>99419</xdr:rowOff>
    </xdr:to>
    <xdr:cxnSp macro="">
      <xdr:nvCxnSpPr>
        <xdr:cNvPr id="691" name="直線コネクタ 690"/>
        <xdr:cNvCxnSpPr/>
      </xdr:nvCxnSpPr>
      <xdr:spPr>
        <a:xfrm>
          <a:off x="15481300" y="16555838"/>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75981</xdr:rowOff>
    </xdr:from>
    <xdr:to>
      <xdr:col>81</xdr:col>
      <xdr:colOff>50800</xdr:colOff>
      <xdr:row>96</xdr:row>
      <xdr:rowOff>96638</xdr:rowOff>
    </xdr:to>
    <xdr:cxnSp macro="">
      <xdr:nvCxnSpPr>
        <xdr:cNvPr id="694" name="直線コネクタ 693"/>
        <xdr:cNvCxnSpPr/>
      </xdr:nvCxnSpPr>
      <xdr:spPr>
        <a:xfrm>
          <a:off x="14592300" y="16535181"/>
          <a:ext cx="889000" cy="2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34401</xdr:rowOff>
    </xdr:from>
    <xdr:to>
      <xdr:col>76</xdr:col>
      <xdr:colOff>114300</xdr:colOff>
      <xdr:row>96</xdr:row>
      <xdr:rowOff>75981</xdr:rowOff>
    </xdr:to>
    <xdr:cxnSp macro="">
      <xdr:nvCxnSpPr>
        <xdr:cNvPr id="697" name="直線コネクタ 696"/>
        <xdr:cNvCxnSpPr/>
      </xdr:nvCxnSpPr>
      <xdr:spPr>
        <a:xfrm>
          <a:off x="13703300" y="16493601"/>
          <a:ext cx="889000" cy="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169396</xdr:rowOff>
    </xdr:from>
    <xdr:to>
      <xdr:col>71</xdr:col>
      <xdr:colOff>177800</xdr:colOff>
      <xdr:row>96</xdr:row>
      <xdr:rowOff>34401</xdr:rowOff>
    </xdr:to>
    <xdr:cxnSp macro="">
      <xdr:nvCxnSpPr>
        <xdr:cNvPr id="700" name="直線コネクタ 699"/>
        <xdr:cNvCxnSpPr/>
      </xdr:nvCxnSpPr>
      <xdr:spPr>
        <a:xfrm>
          <a:off x="12814300" y="16457146"/>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48619</xdr:rowOff>
    </xdr:from>
    <xdr:to>
      <xdr:col>85</xdr:col>
      <xdr:colOff>177800</xdr:colOff>
      <xdr:row>96</xdr:row>
      <xdr:rowOff>150219</xdr:rowOff>
    </xdr:to>
    <xdr:sp macro="" textlink="">
      <xdr:nvSpPr>
        <xdr:cNvPr id="710" name="楕円 709"/>
        <xdr:cNvSpPr/>
      </xdr:nvSpPr>
      <xdr:spPr>
        <a:xfrm>
          <a:off x="16268700" y="165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71496</xdr:rowOff>
    </xdr:from>
    <xdr:ext cx="599010" cy="259045"/>
    <xdr:sp macro="" textlink="">
      <xdr:nvSpPr>
        <xdr:cNvPr id="711" name="公債費該当値テキスト"/>
        <xdr:cNvSpPr txBox="1"/>
      </xdr:nvSpPr>
      <xdr:spPr>
        <a:xfrm>
          <a:off x="16370300" y="1635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45838</xdr:rowOff>
    </xdr:from>
    <xdr:to>
      <xdr:col>81</xdr:col>
      <xdr:colOff>101600</xdr:colOff>
      <xdr:row>96</xdr:row>
      <xdr:rowOff>147438</xdr:rowOff>
    </xdr:to>
    <xdr:sp macro="" textlink="">
      <xdr:nvSpPr>
        <xdr:cNvPr id="712" name="楕円 711"/>
        <xdr:cNvSpPr/>
      </xdr:nvSpPr>
      <xdr:spPr>
        <a:xfrm>
          <a:off x="15430500" y="16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163965</xdr:rowOff>
    </xdr:from>
    <xdr:ext cx="599010" cy="259045"/>
    <xdr:sp macro="" textlink="">
      <xdr:nvSpPr>
        <xdr:cNvPr id="713" name="テキスト ボックス 712"/>
        <xdr:cNvSpPr txBox="1"/>
      </xdr:nvSpPr>
      <xdr:spPr>
        <a:xfrm>
          <a:off x="15181795" y="1628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25181</xdr:rowOff>
    </xdr:from>
    <xdr:to>
      <xdr:col>76</xdr:col>
      <xdr:colOff>165100</xdr:colOff>
      <xdr:row>96</xdr:row>
      <xdr:rowOff>126781</xdr:rowOff>
    </xdr:to>
    <xdr:sp macro="" textlink="">
      <xdr:nvSpPr>
        <xdr:cNvPr id="714" name="楕円 713"/>
        <xdr:cNvSpPr/>
      </xdr:nvSpPr>
      <xdr:spPr>
        <a:xfrm>
          <a:off x="14541500" y="164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143308</xdr:rowOff>
    </xdr:from>
    <xdr:ext cx="599010" cy="259045"/>
    <xdr:sp macro="" textlink="">
      <xdr:nvSpPr>
        <xdr:cNvPr id="715" name="テキスト ボックス 714"/>
        <xdr:cNvSpPr txBox="1"/>
      </xdr:nvSpPr>
      <xdr:spPr>
        <a:xfrm>
          <a:off x="14292795" y="1625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155051</xdr:rowOff>
    </xdr:from>
    <xdr:to>
      <xdr:col>72</xdr:col>
      <xdr:colOff>38100</xdr:colOff>
      <xdr:row>96</xdr:row>
      <xdr:rowOff>85201</xdr:rowOff>
    </xdr:to>
    <xdr:sp macro="" textlink="">
      <xdr:nvSpPr>
        <xdr:cNvPr id="716" name="楕円 715"/>
        <xdr:cNvSpPr/>
      </xdr:nvSpPr>
      <xdr:spPr>
        <a:xfrm>
          <a:off x="13652500" y="164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101728</xdr:rowOff>
    </xdr:from>
    <xdr:ext cx="599010" cy="259045"/>
    <xdr:sp macro="" textlink="">
      <xdr:nvSpPr>
        <xdr:cNvPr id="717" name="テキスト ボックス 716"/>
        <xdr:cNvSpPr txBox="1"/>
      </xdr:nvSpPr>
      <xdr:spPr>
        <a:xfrm>
          <a:off x="13403795" y="162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118596</xdr:rowOff>
    </xdr:from>
    <xdr:to>
      <xdr:col>67</xdr:col>
      <xdr:colOff>101600</xdr:colOff>
      <xdr:row>96</xdr:row>
      <xdr:rowOff>48746</xdr:rowOff>
    </xdr:to>
    <xdr:sp macro="" textlink="">
      <xdr:nvSpPr>
        <xdr:cNvPr id="718" name="楕円 717"/>
        <xdr:cNvSpPr/>
      </xdr:nvSpPr>
      <xdr:spPr>
        <a:xfrm>
          <a:off x="12763500" y="16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65273</xdr:rowOff>
    </xdr:from>
    <xdr:ext cx="599010" cy="259045"/>
    <xdr:sp macro="" textlink="">
      <xdr:nvSpPr>
        <xdr:cNvPr id="719" name="テキスト ボックス 718"/>
        <xdr:cNvSpPr txBox="1"/>
      </xdr:nvSpPr>
      <xdr:spPr>
        <a:xfrm>
          <a:off x="12514795" y="161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１人当たりのコストについては議会費、総務費、農林水産業費、消防費などほとんどの費目において類似団体を大幅に上回っている。この要因としては当村の人口が４５０人と極端に少ないことがあげられる。</a:t>
          </a:r>
        </a:p>
        <a:p>
          <a:r>
            <a:rPr kumimoji="1" lang="ja-JP" altLang="en-US" sz="1300">
              <a:latin typeface="ＭＳ Ｐゴシック" panose="020B0600070205080204" pitchFamily="50" charset="-128"/>
              <a:ea typeface="ＭＳ Ｐゴシック" panose="020B0600070205080204" pitchFamily="50" charset="-128"/>
            </a:rPr>
            <a:t>その中でも最も額が大きい総務費において、ふるさと納税における費用増大が要因といえる。</a:t>
          </a:r>
        </a:p>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ふるさと納税が一部改正となったため、今後は減少傾向にあるが例年高い値となっているため、事業の実施の際にはできるだけ費用対効果を検証し、緊急性のない事業等はできるだけ抑制するとともに、実施の際には補助金等を活用し、後年に大きな負担を残さないよう努力する。</a:t>
          </a:r>
        </a:p>
        <a:p>
          <a:r>
            <a:rPr kumimoji="1" lang="ja-JP" altLang="en-US" sz="1300">
              <a:latin typeface="ＭＳ Ｐゴシック" panose="020B0600070205080204" pitchFamily="50" charset="-128"/>
              <a:ea typeface="ＭＳ Ｐゴシック" panose="020B0600070205080204" pitchFamily="50" charset="-128"/>
            </a:rPr>
            <a:t>また、平成２７年度において策定した北山村定員管理計画に沿った職員採用を行うことで人件費の削減に努める。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平成２９年度は実質収支額は、黒字で推移しており、現在まで財政調整基金の取り崩しはなかったが、今後の交付税等の減少により財政的に厳しくなり、基金の取り崩しが必要となることが考えられる。</a:t>
          </a:r>
        </a:p>
        <a:p>
          <a:r>
            <a:rPr kumimoji="1" lang="ja-JP" altLang="en-US" sz="1200">
              <a:latin typeface="ＭＳ ゴシック" pitchFamily="49" charset="-128"/>
              <a:ea typeface="ＭＳ ゴシック" pitchFamily="49" charset="-128"/>
            </a:rPr>
            <a:t>　補助金や交付税など国からの交付金の依存割合の高い本村にとっては、過疎化、高齢化により低迷している自主財源の確保が課題である。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ふるさと納税における収入においても一時的であるため、今後も歳出削減に積極的に取り組み、財政の健全化を図るとともに、人口減少による普通交付税の減額を見据え、じゃばら産業や観光業などの活性化による自主財源の確保を図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　</a:t>
          </a:r>
          <a:r>
            <a:rPr lang="ja-JP" altLang="ja-JP" sz="1600" b="0" i="0" baseline="0">
              <a:solidFill>
                <a:schemeClr val="dk1"/>
              </a:solidFill>
              <a:effectLst/>
              <a:latin typeface="ＭＳ ゴシック" pitchFamily="49" charset="-128"/>
              <a:ea typeface="ＭＳ ゴシック" pitchFamily="49" charset="-128"/>
              <a:cs typeface="+mn-cs"/>
            </a:rPr>
            <a:t>現在まで計画的な予算編成及び特別会計への繰出を行い、適正な財政運営を前提としており、いずれの会計においても赤字額は発生しておらず、平成２</a:t>
          </a:r>
          <a:r>
            <a:rPr lang="ja-JP" altLang="en-US" sz="1600" b="0" i="0" baseline="0">
              <a:solidFill>
                <a:schemeClr val="dk1"/>
              </a:solidFill>
              <a:effectLst/>
              <a:latin typeface="ＭＳ ゴシック" pitchFamily="49" charset="-128"/>
              <a:ea typeface="ＭＳ ゴシック" pitchFamily="49" charset="-128"/>
              <a:cs typeface="+mn-cs"/>
            </a:rPr>
            <a:t>９</a:t>
          </a:r>
          <a:r>
            <a:rPr lang="ja-JP" altLang="ja-JP" sz="1600" b="0" i="0" baseline="0">
              <a:solidFill>
                <a:schemeClr val="dk1"/>
              </a:solidFill>
              <a:effectLst/>
              <a:latin typeface="ＭＳ ゴシック" pitchFamily="49" charset="-128"/>
              <a:ea typeface="ＭＳ ゴシック" pitchFamily="49" charset="-128"/>
              <a:cs typeface="+mn-cs"/>
            </a:rPr>
            <a:t>年度の連結実質赤字比率は算出されていない。</a:t>
          </a:r>
          <a:endParaRPr lang="ja-JP" altLang="ja-JP" sz="1600">
            <a:effectLst/>
            <a:latin typeface="ＭＳ ゴシック" pitchFamily="49" charset="-128"/>
            <a:ea typeface="ＭＳ ゴシック" pitchFamily="49" charset="-128"/>
          </a:endParaRPr>
        </a:p>
        <a:p>
          <a:pPr rtl="0"/>
          <a:r>
            <a:rPr lang="ja-JP" altLang="ja-JP" sz="1600" b="0" i="0" baseline="0">
              <a:solidFill>
                <a:schemeClr val="dk1"/>
              </a:solidFill>
              <a:effectLst/>
              <a:latin typeface="ＭＳ ゴシック" pitchFamily="49" charset="-128"/>
              <a:ea typeface="ＭＳ ゴシック" pitchFamily="49" charset="-128"/>
              <a:cs typeface="+mn-cs"/>
            </a:rPr>
            <a:t>　今後も簡易水道事業の配水管の敷設替えなど老朽化した施設の更新費用の増加や、高齢化に適応するための経費の増加が見込まれるなかで事業費の適正化を図り、健全な財政運営をおこなっていく。さらに今後も人口減少が続き、村税等の収入の増加は見込めないため、ふるさと納税による寄付金収入の増加を図り、また、じゃばらの販売や観光事業等による財源の確保に努めていく必要がある。</a:t>
          </a:r>
          <a:endParaRPr lang="ja-JP" altLang="ja-JP" sz="16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4271_&#21271;&#23665;&#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49.1</v>
          </cell>
          <cell r="CN53">
            <v>50.6</v>
          </cell>
        </row>
        <row r="55">
          <cell r="AN55" t="str">
            <v>類似団体内平均値</v>
          </cell>
          <cell r="CF55">
            <v>0</v>
          </cell>
          <cell r="CN55">
            <v>0</v>
          </cell>
        </row>
        <row r="57">
          <cell r="CF57">
            <v>57.1</v>
          </cell>
          <cell r="CN57">
            <v>57.9</v>
          </cell>
        </row>
        <row r="72">
          <cell r="BP72" t="str">
            <v>H25</v>
          </cell>
          <cell r="BX72" t="str">
            <v>H26</v>
          </cell>
          <cell r="CF72" t="str">
            <v>H27</v>
          </cell>
          <cell r="CN72" t="str">
            <v>H28</v>
          </cell>
          <cell r="CV72" t="str">
            <v>H29</v>
          </cell>
        </row>
        <row r="73">
          <cell r="AN73" t="str">
            <v>当該団体値</v>
          </cell>
        </row>
        <row r="75">
          <cell r="BP75">
            <v>5</v>
          </cell>
          <cell r="BX75">
            <v>4.3</v>
          </cell>
          <cell r="CF75">
            <v>3.8</v>
          </cell>
          <cell r="CN75">
            <v>2.9</v>
          </cell>
          <cell r="CV75">
            <v>2</v>
          </cell>
        </row>
        <row r="77">
          <cell r="AN77" t="str">
            <v>類似団体内平均値</v>
          </cell>
          <cell r="BP77">
            <v>0</v>
          </cell>
          <cell r="BX77">
            <v>0</v>
          </cell>
          <cell r="CF77">
            <v>0</v>
          </cell>
          <cell r="CN77">
            <v>0</v>
          </cell>
          <cell r="CV77">
            <v>0</v>
          </cell>
        </row>
        <row r="79">
          <cell r="BP79">
            <v>8.6</v>
          </cell>
          <cell r="BX79">
            <v>7.7</v>
          </cell>
          <cell r="CF79">
            <v>6.4</v>
          </cell>
          <cell r="CN79">
            <v>6.9</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2650960</v>
      </c>
      <c r="BO4" s="372"/>
      <c r="BP4" s="372"/>
      <c r="BQ4" s="372"/>
      <c r="BR4" s="372"/>
      <c r="BS4" s="372"/>
      <c r="BT4" s="372"/>
      <c r="BU4" s="373"/>
      <c r="BV4" s="371">
        <v>1725744</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11.1</v>
      </c>
      <c r="CU4" s="378"/>
      <c r="CV4" s="378"/>
      <c r="CW4" s="378"/>
      <c r="CX4" s="378"/>
      <c r="CY4" s="378"/>
      <c r="CZ4" s="378"/>
      <c r="DA4" s="379"/>
      <c r="DB4" s="377">
        <v>18.899999999999999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2560337</v>
      </c>
      <c r="BO5" s="409"/>
      <c r="BP5" s="409"/>
      <c r="BQ5" s="409"/>
      <c r="BR5" s="409"/>
      <c r="BS5" s="409"/>
      <c r="BT5" s="409"/>
      <c r="BU5" s="410"/>
      <c r="BV5" s="408">
        <v>1563587</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87.5</v>
      </c>
      <c r="CU5" s="406"/>
      <c r="CV5" s="406"/>
      <c r="CW5" s="406"/>
      <c r="CX5" s="406"/>
      <c r="CY5" s="406"/>
      <c r="CZ5" s="406"/>
      <c r="DA5" s="407"/>
      <c r="DB5" s="405">
        <v>79.2</v>
      </c>
      <c r="DC5" s="406"/>
      <c r="DD5" s="406"/>
      <c r="DE5" s="406"/>
      <c r="DF5" s="406"/>
      <c r="DG5" s="406"/>
      <c r="DH5" s="406"/>
      <c r="DI5" s="407"/>
      <c r="DJ5" s="165"/>
      <c r="DK5" s="165"/>
      <c r="DL5" s="165"/>
      <c r="DM5" s="165"/>
      <c r="DN5" s="165"/>
      <c r="DO5" s="165"/>
    </row>
    <row r="6" spans="1:119" ht="18.75" customHeight="1" x14ac:dyDescent="0.15">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90623</v>
      </c>
      <c r="BO6" s="409"/>
      <c r="BP6" s="409"/>
      <c r="BQ6" s="409"/>
      <c r="BR6" s="409"/>
      <c r="BS6" s="409"/>
      <c r="BT6" s="409"/>
      <c r="BU6" s="410"/>
      <c r="BV6" s="408">
        <v>162157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90.6</v>
      </c>
      <c r="CU6" s="446"/>
      <c r="CV6" s="446"/>
      <c r="CW6" s="446"/>
      <c r="CX6" s="446"/>
      <c r="CY6" s="446"/>
      <c r="CZ6" s="446"/>
      <c r="DA6" s="447"/>
      <c r="DB6" s="445">
        <v>82.1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29851</v>
      </c>
      <c r="BO7" s="409"/>
      <c r="BP7" s="409"/>
      <c r="BQ7" s="409"/>
      <c r="BR7" s="409"/>
      <c r="BS7" s="409"/>
      <c r="BT7" s="409"/>
      <c r="BU7" s="410"/>
      <c r="BV7" s="408">
        <v>50132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546913</v>
      </c>
      <c r="CU7" s="409"/>
      <c r="CV7" s="409"/>
      <c r="CW7" s="409"/>
      <c r="CX7" s="409"/>
      <c r="CY7" s="409"/>
      <c r="CZ7" s="409"/>
      <c r="DA7" s="410"/>
      <c r="DB7" s="408">
        <v>592936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60772</v>
      </c>
      <c r="BO8" s="409"/>
      <c r="BP8" s="409"/>
      <c r="BQ8" s="409"/>
      <c r="BR8" s="409"/>
      <c r="BS8" s="409"/>
      <c r="BT8" s="409"/>
      <c r="BU8" s="410"/>
      <c r="BV8" s="408">
        <v>112025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0.11</v>
      </c>
      <c r="CU8" s="449"/>
      <c r="CV8" s="449"/>
      <c r="CW8" s="449"/>
      <c r="CX8" s="449"/>
      <c r="CY8" s="449"/>
      <c r="CZ8" s="449"/>
      <c r="DA8" s="450"/>
      <c r="DB8" s="448">
        <v>0.1</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446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-51253</v>
      </c>
      <c r="BO9" s="409"/>
      <c r="BP9" s="409"/>
      <c r="BQ9" s="409"/>
      <c r="BR9" s="409"/>
      <c r="BS9" s="409"/>
      <c r="BT9" s="409"/>
      <c r="BU9" s="410"/>
      <c r="BV9" s="408">
        <v>48693</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4.9000000000000004</v>
      </c>
      <c r="CU9" s="406"/>
      <c r="CV9" s="406"/>
      <c r="CW9" s="406"/>
      <c r="CX9" s="406"/>
      <c r="CY9" s="406"/>
      <c r="CZ9" s="406"/>
      <c r="DA9" s="407"/>
      <c r="DB9" s="405">
        <v>10.4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486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102</v>
      </c>
      <c r="AV10" s="441"/>
      <c r="AW10" s="441"/>
      <c r="AX10" s="441"/>
      <c r="AY10" s="442" t="s">
        <v>114</v>
      </c>
      <c r="AZ10" s="443"/>
      <c r="BA10" s="443"/>
      <c r="BB10" s="443"/>
      <c r="BC10" s="443"/>
      <c r="BD10" s="443"/>
      <c r="BE10" s="443"/>
      <c r="BF10" s="443"/>
      <c r="BG10" s="443"/>
      <c r="BH10" s="443"/>
      <c r="BI10" s="443"/>
      <c r="BJ10" s="443"/>
      <c r="BK10" s="443"/>
      <c r="BL10" s="443"/>
      <c r="BM10" s="444"/>
      <c r="BN10" s="408">
        <v>28512</v>
      </c>
      <c r="BO10" s="409"/>
      <c r="BP10" s="409"/>
      <c r="BQ10" s="409"/>
      <c r="BR10" s="409"/>
      <c r="BS10" s="409"/>
      <c r="BT10" s="409"/>
      <c r="BU10" s="410"/>
      <c r="BV10" s="408">
        <v>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449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449</v>
      </c>
      <c r="S13" s="490"/>
      <c r="T13" s="490"/>
      <c r="U13" s="490"/>
      <c r="V13" s="491"/>
      <c r="W13" s="424" t="s">
        <v>135</v>
      </c>
      <c r="X13" s="425"/>
      <c r="Y13" s="425"/>
      <c r="Z13" s="425"/>
      <c r="AA13" s="425"/>
      <c r="AB13" s="415"/>
      <c r="AC13" s="459">
        <v>20</v>
      </c>
      <c r="AD13" s="460"/>
      <c r="AE13" s="460"/>
      <c r="AF13" s="460"/>
      <c r="AG13" s="499"/>
      <c r="AH13" s="459">
        <v>13</v>
      </c>
      <c r="AI13" s="460"/>
      <c r="AJ13" s="460"/>
      <c r="AK13" s="460"/>
      <c r="AL13" s="461"/>
      <c r="AM13" s="437" t="s">
        <v>136</v>
      </c>
      <c r="AN13" s="438"/>
      <c r="AO13" s="438"/>
      <c r="AP13" s="438"/>
      <c r="AQ13" s="438"/>
      <c r="AR13" s="438"/>
      <c r="AS13" s="438"/>
      <c r="AT13" s="439"/>
      <c r="AU13" s="440" t="s">
        <v>102</v>
      </c>
      <c r="AV13" s="441"/>
      <c r="AW13" s="441"/>
      <c r="AX13" s="441"/>
      <c r="AY13" s="442" t="s">
        <v>137</v>
      </c>
      <c r="AZ13" s="443"/>
      <c r="BA13" s="443"/>
      <c r="BB13" s="443"/>
      <c r="BC13" s="443"/>
      <c r="BD13" s="443"/>
      <c r="BE13" s="443"/>
      <c r="BF13" s="443"/>
      <c r="BG13" s="443"/>
      <c r="BH13" s="443"/>
      <c r="BI13" s="443"/>
      <c r="BJ13" s="443"/>
      <c r="BK13" s="443"/>
      <c r="BL13" s="443"/>
      <c r="BM13" s="444"/>
      <c r="BN13" s="408">
        <v>-22741</v>
      </c>
      <c r="BO13" s="409"/>
      <c r="BP13" s="409"/>
      <c r="BQ13" s="409"/>
      <c r="BR13" s="409"/>
      <c r="BS13" s="409"/>
      <c r="BT13" s="409"/>
      <c r="BU13" s="410"/>
      <c r="BV13" s="408">
        <v>48693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2</v>
      </c>
      <c r="CU13" s="406"/>
      <c r="CV13" s="406"/>
      <c r="CW13" s="406"/>
      <c r="CX13" s="406"/>
      <c r="CY13" s="406"/>
      <c r="CZ13" s="406"/>
      <c r="DA13" s="407"/>
      <c r="DB13" s="405">
        <v>2.9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453</v>
      </c>
      <c r="S14" s="490"/>
      <c r="T14" s="490"/>
      <c r="U14" s="490"/>
      <c r="V14" s="491"/>
      <c r="W14" s="398"/>
      <c r="X14" s="399"/>
      <c r="Y14" s="399"/>
      <c r="Z14" s="399"/>
      <c r="AA14" s="399"/>
      <c r="AB14" s="388"/>
      <c r="AC14" s="492">
        <v>11.6</v>
      </c>
      <c r="AD14" s="493"/>
      <c r="AE14" s="493"/>
      <c r="AF14" s="493"/>
      <c r="AG14" s="494"/>
      <c r="AH14" s="492">
        <v>8.1999999999999993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141</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453</v>
      </c>
      <c r="S15" s="490"/>
      <c r="T15" s="490"/>
      <c r="U15" s="490"/>
      <c r="V15" s="491"/>
      <c r="W15" s="424" t="s">
        <v>143</v>
      </c>
      <c r="X15" s="425"/>
      <c r="Y15" s="425"/>
      <c r="Z15" s="425"/>
      <c r="AA15" s="425"/>
      <c r="AB15" s="415"/>
      <c r="AC15" s="459">
        <v>31</v>
      </c>
      <c r="AD15" s="460"/>
      <c r="AE15" s="460"/>
      <c r="AF15" s="460"/>
      <c r="AG15" s="499"/>
      <c r="AH15" s="459">
        <v>28</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60755</v>
      </c>
      <c r="BO15" s="372"/>
      <c r="BP15" s="372"/>
      <c r="BQ15" s="372"/>
      <c r="BR15" s="372"/>
      <c r="BS15" s="372"/>
      <c r="BT15" s="372"/>
      <c r="BU15" s="373"/>
      <c r="BV15" s="371">
        <v>59915</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17.899999999999999</v>
      </c>
      <c r="AD16" s="493"/>
      <c r="AE16" s="493"/>
      <c r="AF16" s="493"/>
      <c r="AG16" s="494"/>
      <c r="AH16" s="492">
        <v>17.600000000000001</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511176</v>
      </c>
      <c r="BO16" s="409"/>
      <c r="BP16" s="409"/>
      <c r="BQ16" s="409"/>
      <c r="BR16" s="409"/>
      <c r="BS16" s="409"/>
      <c r="BT16" s="409"/>
      <c r="BU16" s="410"/>
      <c r="BV16" s="408">
        <v>556970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122</v>
      </c>
      <c r="AD17" s="460"/>
      <c r="AE17" s="460"/>
      <c r="AF17" s="460"/>
      <c r="AG17" s="499"/>
      <c r="AH17" s="459">
        <v>118</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77222</v>
      </c>
      <c r="BO17" s="409"/>
      <c r="BP17" s="409"/>
      <c r="BQ17" s="409"/>
      <c r="BR17" s="409"/>
      <c r="BS17" s="409"/>
      <c r="BT17" s="409"/>
      <c r="BU17" s="410"/>
      <c r="BV17" s="408">
        <v>75316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48.2</v>
      </c>
      <c r="M18" s="521"/>
      <c r="N18" s="521"/>
      <c r="O18" s="521"/>
      <c r="P18" s="521"/>
      <c r="Q18" s="521"/>
      <c r="R18" s="522"/>
      <c r="S18" s="522"/>
      <c r="T18" s="522"/>
      <c r="U18" s="522"/>
      <c r="V18" s="523"/>
      <c r="W18" s="426"/>
      <c r="X18" s="427"/>
      <c r="Y18" s="427"/>
      <c r="Z18" s="427"/>
      <c r="AA18" s="427"/>
      <c r="AB18" s="418"/>
      <c r="AC18" s="524">
        <v>70.5</v>
      </c>
      <c r="AD18" s="525"/>
      <c r="AE18" s="525"/>
      <c r="AF18" s="525"/>
      <c r="AG18" s="526"/>
      <c r="AH18" s="524">
        <v>74.2</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488489</v>
      </c>
      <c r="BO18" s="409"/>
      <c r="BP18" s="409"/>
      <c r="BQ18" s="409"/>
      <c r="BR18" s="409"/>
      <c r="BS18" s="409"/>
      <c r="BT18" s="409"/>
      <c r="BU18" s="410"/>
      <c r="BV18" s="408">
        <v>476031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2202315</v>
      </c>
      <c r="BO19" s="409"/>
      <c r="BP19" s="409"/>
      <c r="BQ19" s="409"/>
      <c r="BR19" s="409"/>
      <c r="BS19" s="409"/>
      <c r="BT19" s="409"/>
      <c r="BU19" s="410"/>
      <c r="BV19" s="408">
        <v>1054712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239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1335648</v>
      </c>
      <c r="BO23" s="409"/>
      <c r="BP23" s="409"/>
      <c r="BQ23" s="409"/>
      <c r="BR23" s="409"/>
      <c r="BS23" s="409"/>
      <c r="BT23" s="409"/>
      <c r="BU23" s="410"/>
      <c r="BV23" s="408">
        <v>1268939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5300</v>
      </c>
      <c r="R24" s="460"/>
      <c r="S24" s="460"/>
      <c r="T24" s="460"/>
      <c r="U24" s="460"/>
      <c r="V24" s="499"/>
      <c r="W24" s="558"/>
      <c r="X24" s="546"/>
      <c r="Y24" s="547"/>
      <c r="Z24" s="458" t="s">
        <v>167</v>
      </c>
      <c r="AA24" s="438"/>
      <c r="AB24" s="438"/>
      <c r="AC24" s="438"/>
      <c r="AD24" s="438"/>
      <c r="AE24" s="438"/>
      <c r="AF24" s="438"/>
      <c r="AG24" s="439"/>
      <c r="AH24" s="459">
        <v>20</v>
      </c>
      <c r="AI24" s="460"/>
      <c r="AJ24" s="460"/>
      <c r="AK24" s="460"/>
      <c r="AL24" s="499"/>
      <c r="AM24" s="459">
        <v>54540</v>
      </c>
      <c r="AN24" s="460"/>
      <c r="AO24" s="460"/>
      <c r="AP24" s="460"/>
      <c r="AQ24" s="460"/>
      <c r="AR24" s="499"/>
      <c r="AS24" s="459">
        <v>2727</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855031</v>
      </c>
      <c r="BO24" s="409"/>
      <c r="BP24" s="409"/>
      <c r="BQ24" s="409"/>
      <c r="BR24" s="409"/>
      <c r="BS24" s="409"/>
      <c r="BT24" s="409"/>
      <c r="BU24" s="410"/>
      <c r="BV24" s="408">
        <v>773105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t="s">
        <v>170</v>
      </c>
      <c r="M25" s="460"/>
      <c r="N25" s="460"/>
      <c r="O25" s="460"/>
      <c r="P25" s="499"/>
      <c r="Q25" s="459" t="s">
        <v>133</v>
      </c>
      <c r="R25" s="460"/>
      <c r="S25" s="460"/>
      <c r="T25" s="460"/>
      <c r="U25" s="460"/>
      <c r="V25" s="499"/>
      <c r="W25" s="558"/>
      <c r="X25" s="546"/>
      <c r="Y25" s="547"/>
      <c r="Z25" s="458" t="s">
        <v>171</v>
      </c>
      <c r="AA25" s="438"/>
      <c r="AB25" s="438"/>
      <c r="AC25" s="438"/>
      <c r="AD25" s="438"/>
      <c r="AE25" s="438"/>
      <c r="AF25" s="438"/>
      <c r="AG25" s="439"/>
      <c r="AH25" s="459" t="s">
        <v>123</v>
      </c>
      <c r="AI25" s="460"/>
      <c r="AJ25" s="460"/>
      <c r="AK25" s="460"/>
      <c r="AL25" s="499"/>
      <c r="AM25" s="459" t="s">
        <v>133</v>
      </c>
      <c r="AN25" s="460"/>
      <c r="AO25" s="460"/>
      <c r="AP25" s="460"/>
      <c r="AQ25" s="460"/>
      <c r="AR25" s="499"/>
      <c r="AS25" s="459" t="s">
        <v>133</v>
      </c>
      <c r="AT25" s="460"/>
      <c r="AU25" s="460"/>
      <c r="AV25" s="460"/>
      <c r="AW25" s="460"/>
      <c r="AX25" s="461"/>
      <c r="AY25" s="368" t="s">
        <v>172</v>
      </c>
      <c r="AZ25" s="369"/>
      <c r="BA25" s="369"/>
      <c r="BB25" s="369"/>
      <c r="BC25" s="369"/>
      <c r="BD25" s="369"/>
      <c r="BE25" s="369"/>
      <c r="BF25" s="369"/>
      <c r="BG25" s="369"/>
      <c r="BH25" s="369"/>
      <c r="BI25" s="369"/>
      <c r="BJ25" s="369"/>
      <c r="BK25" s="369"/>
      <c r="BL25" s="369"/>
      <c r="BM25" s="370"/>
      <c r="BN25" s="371" t="s">
        <v>133</v>
      </c>
      <c r="BO25" s="372"/>
      <c r="BP25" s="372"/>
      <c r="BQ25" s="372"/>
      <c r="BR25" s="372"/>
      <c r="BS25" s="372"/>
      <c r="BT25" s="372"/>
      <c r="BU25" s="373"/>
      <c r="BV25" s="371" t="s">
        <v>133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173</v>
      </c>
      <c r="F26" s="438"/>
      <c r="G26" s="438"/>
      <c r="H26" s="438"/>
      <c r="I26" s="438"/>
      <c r="J26" s="438"/>
      <c r="K26" s="439"/>
      <c r="L26" s="459">
        <v>1</v>
      </c>
      <c r="M26" s="460"/>
      <c r="N26" s="460"/>
      <c r="O26" s="460"/>
      <c r="P26" s="499"/>
      <c r="Q26" s="459">
        <v>4300</v>
      </c>
      <c r="R26" s="460"/>
      <c r="S26" s="460"/>
      <c r="T26" s="460"/>
      <c r="U26" s="460"/>
      <c r="V26" s="499"/>
      <c r="W26" s="558"/>
      <c r="X26" s="546"/>
      <c r="Y26" s="547"/>
      <c r="Z26" s="458" t="s">
        <v>174</v>
      </c>
      <c r="AA26" s="568"/>
      <c r="AB26" s="568"/>
      <c r="AC26" s="568"/>
      <c r="AD26" s="568"/>
      <c r="AE26" s="568"/>
      <c r="AF26" s="568"/>
      <c r="AG26" s="569"/>
      <c r="AH26" s="459" t="s">
        <v>133</v>
      </c>
      <c r="AI26" s="460"/>
      <c r="AJ26" s="460"/>
      <c r="AK26" s="460"/>
      <c r="AL26" s="499"/>
      <c r="AM26" s="459" t="s">
        <v>170</v>
      </c>
      <c r="AN26" s="460"/>
      <c r="AO26" s="460"/>
      <c r="AP26" s="460"/>
      <c r="AQ26" s="460"/>
      <c r="AR26" s="499"/>
      <c r="AS26" s="459" t="s">
        <v>133</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176</v>
      </c>
      <c r="F27" s="438"/>
      <c r="G27" s="438"/>
      <c r="H27" s="438"/>
      <c r="I27" s="438"/>
      <c r="J27" s="438"/>
      <c r="K27" s="439"/>
      <c r="L27" s="459">
        <v>1</v>
      </c>
      <c r="M27" s="460"/>
      <c r="N27" s="460"/>
      <c r="O27" s="460"/>
      <c r="P27" s="499"/>
      <c r="Q27" s="459">
        <v>2450</v>
      </c>
      <c r="R27" s="460"/>
      <c r="S27" s="460"/>
      <c r="T27" s="460"/>
      <c r="U27" s="460"/>
      <c r="V27" s="499"/>
      <c r="W27" s="558"/>
      <c r="X27" s="546"/>
      <c r="Y27" s="547"/>
      <c r="Z27" s="458" t="s">
        <v>177</v>
      </c>
      <c r="AA27" s="438"/>
      <c r="AB27" s="438"/>
      <c r="AC27" s="438"/>
      <c r="AD27" s="438"/>
      <c r="AE27" s="438"/>
      <c r="AF27" s="438"/>
      <c r="AG27" s="439"/>
      <c r="AH27" s="459" t="s">
        <v>133</v>
      </c>
      <c r="AI27" s="460"/>
      <c r="AJ27" s="460"/>
      <c r="AK27" s="460"/>
      <c r="AL27" s="499"/>
      <c r="AM27" s="459" t="s">
        <v>123</v>
      </c>
      <c r="AN27" s="460"/>
      <c r="AO27" s="460"/>
      <c r="AP27" s="460"/>
      <c r="AQ27" s="460"/>
      <c r="AR27" s="499"/>
      <c r="AS27" s="459" t="s">
        <v>123</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25950</v>
      </c>
      <c r="BO27" s="582"/>
      <c r="BP27" s="582"/>
      <c r="BQ27" s="582"/>
      <c r="BR27" s="582"/>
      <c r="BS27" s="582"/>
      <c r="BT27" s="582"/>
      <c r="BU27" s="583"/>
      <c r="BV27" s="581">
        <v>25950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1900</v>
      </c>
      <c r="R28" s="460"/>
      <c r="S28" s="460"/>
      <c r="T28" s="460"/>
      <c r="U28" s="460"/>
      <c r="V28" s="499"/>
      <c r="W28" s="558"/>
      <c r="X28" s="546"/>
      <c r="Y28" s="547"/>
      <c r="Z28" s="458" t="s">
        <v>180</v>
      </c>
      <c r="AA28" s="438"/>
      <c r="AB28" s="438"/>
      <c r="AC28" s="438"/>
      <c r="AD28" s="438"/>
      <c r="AE28" s="438"/>
      <c r="AF28" s="438"/>
      <c r="AG28" s="439"/>
      <c r="AH28" s="459" t="s">
        <v>133</v>
      </c>
      <c r="AI28" s="460"/>
      <c r="AJ28" s="460"/>
      <c r="AK28" s="460"/>
      <c r="AL28" s="499"/>
      <c r="AM28" s="459" t="s">
        <v>133</v>
      </c>
      <c r="AN28" s="460"/>
      <c r="AO28" s="460"/>
      <c r="AP28" s="460"/>
      <c r="AQ28" s="460"/>
      <c r="AR28" s="499"/>
      <c r="AS28" s="459" t="s">
        <v>133</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669184</v>
      </c>
      <c r="BO28" s="372"/>
      <c r="BP28" s="372"/>
      <c r="BQ28" s="372"/>
      <c r="BR28" s="372"/>
      <c r="BS28" s="372"/>
      <c r="BT28" s="372"/>
      <c r="BU28" s="373"/>
      <c r="BV28" s="371">
        <v>640672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4</v>
      </c>
      <c r="M29" s="460"/>
      <c r="N29" s="460"/>
      <c r="O29" s="460"/>
      <c r="P29" s="499"/>
      <c r="Q29" s="459">
        <v>1780</v>
      </c>
      <c r="R29" s="460"/>
      <c r="S29" s="460"/>
      <c r="T29" s="460"/>
      <c r="U29" s="460"/>
      <c r="V29" s="499"/>
      <c r="W29" s="559"/>
      <c r="X29" s="560"/>
      <c r="Y29" s="561"/>
      <c r="Z29" s="458" t="s">
        <v>183</v>
      </c>
      <c r="AA29" s="438"/>
      <c r="AB29" s="438"/>
      <c r="AC29" s="438"/>
      <c r="AD29" s="438"/>
      <c r="AE29" s="438"/>
      <c r="AF29" s="438"/>
      <c r="AG29" s="439"/>
      <c r="AH29" s="459">
        <v>20</v>
      </c>
      <c r="AI29" s="460"/>
      <c r="AJ29" s="460"/>
      <c r="AK29" s="460"/>
      <c r="AL29" s="499"/>
      <c r="AM29" s="459">
        <v>54540</v>
      </c>
      <c r="AN29" s="460"/>
      <c r="AO29" s="460"/>
      <c r="AP29" s="460"/>
      <c r="AQ29" s="460"/>
      <c r="AR29" s="499"/>
      <c r="AS29" s="459">
        <v>2727</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74545</v>
      </c>
      <c r="BO29" s="409"/>
      <c r="BP29" s="409"/>
      <c r="BQ29" s="409"/>
      <c r="BR29" s="409"/>
      <c r="BS29" s="409"/>
      <c r="BT29" s="409"/>
      <c r="BU29" s="410"/>
      <c r="BV29" s="408">
        <v>74527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94.6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1007423</v>
      </c>
      <c r="BO30" s="582"/>
      <c r="BP30" s="582"/>
      <c r="BQ30" s="582"/>
      <c r="BR30" s="582"/>
      <c r="BS30" s="582"/>
      <c r="BT30" s="582"/>
      <c r="BU30" s="583"/>
      <c r="BV30" s="581">
        <v>692294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192</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192</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和歌山県市町村総合事務組合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北山振興株式会社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地域振興特別会計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紀南学園事務組合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国民健康保険直営診療所特別会計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紀南環境衛生事務組合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東牟婁郡町村新宮市老人福祉施設事務組合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新宮周辺広域市町村圏事務組合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和歌山県地方税回収機構</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和歌山県後期高齢者医療広域連合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和歌山県後期高齢者医療広域連合（特別会計分）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東牟婁郡町村新宮市老人福祉施設事務組合（公営企業会計）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ROFpGkkQMUjFrWGyIzbjJxto1ZfxJ7ALMM9m0EuUsnWRCYhqXcH4MZcrRxB0lMywEYpaN7chqMbtwlx2LMedw==" saltValue="yphpruFe6BfsFKF3fqyf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6" t="s">
        <v>560</v>
      </c>
      <c r="D34" s="1186"/>
      <c r="E34" s="1187"/>
      <c r="F34" s="32">
        <v>5.96</v>
      </c>
      <c r="G34" s="33">
        <v>9.8000000000000007</v>
      </c>
      <c r="H34" s="33">
        <v>10</v>
      </c>
      <c r="I34" s="33">
        <v>18.89</v>
      </c>
      <c r="J34" s="34">
        <v>11.11</v>
      </c>
      <c r="K34" s="22"/>
      <c r="L34" s="22"/>
      <c r="M34" s="22"/>
      <c r="N34" s="22"/>
      <c r="O34" s="22"/>
      <c r="P34" s="22"/>
    </row>
    <row r="35" spans="1:16" ht="39" customHeight="1" x14ac:dyDescent="0.15">
      <c r="A35" s="22"/>
      <c r="B35" s="35"/>
      <c r="C35" s="1180" t="s">
        <v>561</v>
      </c>
      <c r="D35" s="1181"/>
      <c r="E35" s="1182"/>
      <c r="F35" s="36">
        <v>0.46</v>
      </c>
      <c r="G35" s="37">
        <v>0.54</v>
      </c>
      <c r="H35" s="37">
        <v>0.16</v>
      </c>
      <c r="I35" s="37">
        <v>0.97</v>
      </c>
      <c r="J35" s="38">
        <v>0.83</v>
      </c>
      <c r="K35" s="22"/>
      <c r="L35" s="22"/>
      <c r="M35" s="22"/>
      <c r="N35" s="22"/>
      <c r="O35" s="22"/>
      <c r="P35" s="22"/>
    </row>
    <row r="36" spans="1:16" ht="39" customHeight="1" x14ac:dyDescent="0.15">
      <c r="A36" s="22"/>
      <c r="B36" s="35"/>
      <c r="C36" s="1180" t="s">
        <v>562</v>
      </c>
      <c r="D36" s="1181"/>
      <c r="E36" s="1182"/>
      <c r="F36" s="36">
        <v>0.27</v>
      </c>
      <c r="G36" s="37">
        <v>0.23</v>
      </c>
      <c r="H36" s="37">
        <v>0.21</v>
      </c>
      <c r="I36" s="37">
        <v>0.56000000000000005</v>
      </c>
      <c r="J36" s="38">
        <v>0.05</v>
      </c>
      <c r="K36" s="22"/>
      <c r="L36" s="22"/>
      <c r="M36" s="22"/>
      <c r="N36" s="22"/>
      <c r="O36" s="22"/>
      <c r="P36" s="22"/>
    </row>
    <row r="37" spans="1:16" ht="39" customHeight="1" x14ac:dyDescent="0.15">
      <c r="A37" s="22"/>
      <c r="B37" s="35"/>
      <c r="C37" s="1180" t="s">
        <v>563</v>
      </c>
      <c r="D37" s="1181"/>
      <c r="E37" s="1182"/>
      <c r="F37" s="36">
        <v>0</v>
      </c>
      <c r="G37" s="37">
        <v>0</v>
      </c>
      <c r="H37" s="37">
        <v>0</v>
      </c>
      <c r="I37" s="37">
        <v>0</v>
      </c>
      <c r="J37" s="38">
        <v>0.05</v>
      </c>
      <c r="K37" s="22"/>
      <c r="L37" s="22"/>
      <c r="M37" s="22"/>
      <c r="N37" s="22"/>
      <c r="O37" s="22"/>
      <c r="P37" s="22"/>
    </row>
    <row r="38" spans="1:16" ht="39" customHeight="1" x14ac:dyDescent="0.15">
      <c r="A38" s="22"/>
      <c r="B38" s="35"/>
      <c r="C38" s="1180" t="s">
        <v>564</v>
      </c>
      <c r="D38" s="1181"/>
      <c r="E38" s="1182"/>
      <c r="F38" s="36">
        <v>0</v>
      </c>
      <c r="G38" s="37">
        <v>0</v>
      </c>
      <c r="H38" s="37">
        <v>0</v>
      </c>
      <c r="I38" s="37">
        <v>0</v>
      </c>
      <c r="J38" s="38">
        <v>0</v>
      </c>
      <c r="K38" s="22"/>
      <c r="L38" s="22"/>
      <c r="M38" s="22"/>
      <c r="N38" s="22"/>
      <c r="O38" s="22"/>
      <c r="P38" s="22"/>
    </row>
    <row r="39" spans="1:16" ht="39" customHeight="1" x14ac:dyDescent="0.15">
      <c r="A39" s="22"/>
      <c r="B39" s="35"/>
      <c r="C39" s="1180" t="s">
        <v>565</v>
      </c>
      <c r="D39" s="1181"/>
      <c r="E39" s="1182"/>
      <c r="F39" s="36">
        <v>0.13</v>
      </c>
      <c r="G39" s="37">
        <v>0</v>
      </c>
      <c r="H39" s="37">
        <v>0</v>
      </c>
      <c r="I39" s="37">
        <v>0</v>
      </c>
      <c r="J39" s="38">
        <v>0</v>
      </c>
      <c r="K39" s="22"/>
      <c r="L39" s="22"/>
      <c r="M39" s="22"/>
      <c r="N39" s="22"/>
      <c r="O39" s="22"/>
      <c r="P39" s="22"/>
    </row>
    <row r="40" spans="1:16" ht="39" customHeight="1" x14ac:dyDescent="0.15">
      <c r="A40" s="22"/>
      <c r="B40" s="35"/>
      <c r="C40" s="1180" t="s">
        <v>566</v>
      </c>
      <c r="D40" s="1181"/>
      <c r="E40" s="1182"/>
      <c r="F40" s="36">
        <v>0</v>
      </c>
      <c r="G40" s="37">
        <v>0</v>
      </c>
      <c r="H40" s="37">
        <v>0</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567</v>
      </c>
      <c r="D42" s="1181"/>
      <c r="E42" s="1182"/>
      <c r="F42" s="36" t="s">
        <v>510</v>
      </c>
      <c r="G42" s="37" t="s">
        <v>510</v>
      </c>
      <c r="H42" s="37" t="s">
        <v>510</v>
      </c>
      <c r="I42" s="37" t="s">
        <v>510</v>
      </c>
      <c r="J42" s="38" t="s">
        <v>510</v>
      </c>
      <c r="K42" s="22"/>
      <c r="L42" s="22"/>
      <c r="M42" s="22"/>
      <c r="N42" s="22"/>
      <c r="O42" s="22"/>
      <c r="P42" s="22"/>
    </row>
    <row r="43" spans="1:16" ht="39" customHeight="1" thickBot="1" x14ac:dyDescent="0.2">
      <c r="A43" s="22"/>
      <c r="B43" s="40"/>
      <c r="C43" s="1183" t="s">
        <v>568</v>
      </c>
      <c r="D43" s="1184"/>
      <c r="E43" s="1185"/>
      <c r="F43" s="41" t="s">
        <v>510</v>
      </c>
      <c r="G43" s="42">
        <v>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nR1Bc5nQEYvgrZSdy//iO9KLrtetT9vRj9dEHZv82Ch6Fi3JU8i4o1Ho9AInrAApv13haI1bRA7h7/6WuzUg==" saltValue="SoPdjONRpeE4KFNYEbNH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139</v>
      </c>
      <c r="L45" s="60">
        <v>127</v>
      </c>
      <c r="M45" s="60">
        <v>117</v>
      </c>
      <c r="N45" s="60">
        <v>110</v>
      </c>
      <c r="O45" s="61">
        <v>108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x14ac:dyDescent="0.15">
      <c r="A48" s="48"/>
      <c r="B48" s="1198"/>
      <c r="C48" s="1199"/>
      <c r="D48" s="62"/>
      <c r="E48" s="1190" t="s">
        <v>15</v>
      </c>
      <c r="F48" s="1190"/>
      <c r="G48" s="1190"/>
      <c r="H48" s="1190"/>
      <c r="I48" s="1190"/>
      <c r="J48" s="1191"/>
      <c r="K48" s="63" t="s">
        <v>510</v>
      </c>
      <c r="L48" s="64" t="s">
        <v>510</v>
      </c>
      <c r="M48" s="64" t="s">
        <v>510</v>
      </c>
      <c r="N48" s="64" t="s">
        <v>510</v>
      </c>
      <c r="O48" s="65" t="s">
        <v>510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510</v>
      </c>
      <c r="L49" s="64" t="s">
        <v>510</v>
      </c>
      <c r="M49" s="64" t="s">
        <v>510</v>
      </c>
      <c r="N49" s="64" t="s">
        <v>510</v>
      </c>
      <c r="O49" s="65" t="s">
        <v>510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510</v>
      </c>
      <c r="L50" s="64" t="s">
        <v>510</v>
      </c>
      <c r="M50" s="64" t="s">
        <v>510</v>
      </c>
      <c r="N50" s="64" t="s">
        <v>510</v>
      </c>
      <c r="O50" s="65" t="s">
        <v>510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510</v>
      </c>
      <c r="L51" s="64" t="s">
        <v>510</v>
      </c>
      <c r="M51" s="64" t="s">
        <v>510</v>
      </c>
      <c r="N51" s="64" t="s">
        <v>510</v>
      </c>
      <c r="O51" s="65" t="s">
        <v>510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112</v>
      </c>
      <c r="L52" s="64">
        <v>107</v>
      </c>
      <c r="M52" s="64">
        <v>101</v>
      </c>
      <c r="N52" s="64">
        <v>100</v>
      </c>
      <c r="O52" s="65">
        <v>102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27</v>
      </c>
      <c r="L53" s="69">
        <v>20</v>
      </c>
      <c r="M53" s="69">
        <v>16</v>
      </c>
      <c r="N53" s="69">
        <v>10</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uAm+caUAXOYXercv1g5VxvLc5npKOoSgS/45XylmwrQPm47y6JKr/HjUeUo0Ck5WcJueLyT+Wrjy5+vB3XDQ==" saltValue="qDFBxio/5tUEtCTwdFbq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04" t="s">
        <v>24</v>
      </c>
      <c r="C41" s="1205"/>
      <c r="D41" s="81"/>
      <c r="E41" s="1210" t="s">
        <v>25</v>
      </c>
      <c r="F41" s="1210"/>
      <c r="G41" s="1210"/>
      <c r="H41" s="1211"/>
      <c r="I41" s="82">
        <v>1042</v>
      </c>
      <c r="J41" s="83">
        <v>1046</v>
      </c>
      <c r="K41" s="83">
        <v>1087</v>
      </c>
      <c r="L41" s="83">
        <v>1269</v>
      </c>
      <c r="M41" s="84">
        <v>1336</v>
      </c>
    </row>
    <row r="42" spans="2:13" ht="27.75" customHeight="1" x14ac:dyDescent="0.15">
      <c r="B42" s="1206"/>
      <c r="C42" s="1207"/>
      <c r="D42" s="85"/>
      <c r="E42" s="1212" t="s">
        <v>26</v>
      </c>
      <c r="F42" s="1212"/>
      <c r="G42" s="1212"/>
      <c r="H42" s="1213"/>
      <c r="I42" s="86" t="s">
        <v>510</v>
      </c>
      <c r="J42" s="87" t="s">
        <v>510</v>
      </c>
      <c r="K42" s="87" t="s">
        <v>510</v>
      </c>
      <c r="L42" s="87" t="s">
        <v>510</v>
      </c>
      <c r="M42" s="88" t="s">
        <v>510</v>
      </c>
    </row>
    <row r="43" spans="2:13" ht="27.75" customHeight="1" x14ac:dyDescent="0.15">
      <c r="B43" s="1206"/>
      <c r="C43" s="1207"/>
      <c r="D43" s="85"/>
      <c r="E43" s="1212" t="s">
        <v>27</v>
      </c>
      <c r="F43" s="1212"/>
      <c r="G43" s="1212"/>
      <c r="H43" s="1213"/>
      <c r="I43" s="86">
        <v>73</v>
      </c>
      <c r="J43" s="87">
        <v>107</v>
      </c>
      <c r="K43" s="87">
        <v>128</v>
      </c>
      <c r="L43" s="87">
        <v>148</v>
      </c>
      <c r="M43" s="88" t="s">
        <v>510</v>
      </c>
    </row>
    <row r="44" spans="2:13" ht="27.75" customHeight="1" x14ac:dyDescent="0.15">
      <c r="B44" s="1206"/>
      <c r="C44" s="1207"/>
      <c r="D44" s="85"/>
      <c r="E44" s="1212" t="s">
        <v>28</v>
      </c>
      <c r="F44" s="1212"/>
      <c r="G44" s="1212"/>
      <c r="H44" s="1213"/>
      <c r="I44" s="86">
        <v>25</v>
      </c>
      <c r="J44" s="87">
        <v>25</v>
      </c>
      <c r="K44" s="87">
        <v>28</v>
      </c>
      <c r="L44" s="87">
        <v>16</v>
      </c>
      <c r="M44" s="88">
        <v>7</v>
      </c>
    </row>
    <row r="45" spans="2:13" ht="27.75" customHeight="1" x14ac:dyDescent="0.15">
      <c r="B45" s="1206"/>
      <c r="C45" s="1207"/>
      <c r="D45" s="85"/>
      <c r="E45" s="1212" t="s">
        <v>29</v>
      </c>
      <c r="F45" s="1212"/>
      <c r="G45" s="1212"/>
      <c r="H45" s="1213"/>
      <c r="I45" s="86">
        <v>255</v>
      </c>
      <c r="J45" s="87">
        <v>291</v>
      </c>
      <c r="K45" s="87">
        <v>241</v>
      </c>
      <c r="L45" s="87">
        <v>272</v>
      </c>
      <c r="M45" s="88">
        <v>265</v>
      </c>
    </row>
    <row r="46" spans="2:13" ht="27.75" customHeight="1" x14ac:dyDescent="0.15">
      <c r="B46" s="1206"/>
      <c r="C46" s="1207"/>
      <c r="D46" s="89"/>
      <c r="E46" s="1212" t="s">
        <v>30</v>
      </c>
      <c r="F46" s="1212"/>
      <c r="G46" s="1212"/>
      <c r="H46" s="1213"/>
      <c r="I46" s="86" t="s">
        <v>510</v>
      </c>
      <c r="J46" s="87" t="s">
        <v>510</v>
      </c>
      <c r="K46" s="87" t="s">
        <v>510</v>
      </c>
      <c r="L46" s="87" t="s">
        <v>510</v>
      </c>
      <c r="M46" s="88" t="s">
        <v>510</v>
      </c>
    </row>
    <row r="47" spans="2:13" ht="27.75" customHeight="1" x14ac:dyDescent="0.15">
      <c r="B47" s="1206"/>
      <c r="C47" s="1207"/>
      <c r="D47" s="90"/>
      <c r="E47" s="1214" t="s">
        <v>31</v>
      </c>
      <c r="F47" s="1215"/>
      <c r="G47" s="1215"/>
      <c r="H47" s="1216"/>
      <c r="I47" s="86" t="s">
        <v>510</v>
      </c>
      <c r="J47" s="87" t="s">
        <v>510</v>
      </c>
      <c r="K47" s="87" t="s">
        <v>510</v>
      </c>
      <c r="L47" s="87" t="s">
        <v>510</v>
      </c>
      <c r="M47" s="88" t="s">
        <v>510</v>
      </c>
    </row>
    <row r="48" spans="2:13" ht="27.75" customHeight="1" x14ac:dyDescent="0.15">
      <c r="B48" s="1206"/>
      <c r="C48" s="1207"/>
      <c r="D48" s="85"/>
      <c r="E48" s="1212" t="s">
        <v>32</v>
      </c>
      <c r="F48" s="1212"/>
      <c r="G48" s="1212"/>
      <c r="H48" s="1213"/>
      <c r="I48" s="86" t="s">
        <v>510</v>
      </c>
      <c r="J48" s="87" t="s">
        <v>510</v>
      </c>
      <c r="K48" s="87" t="s">
        <v>510</v>
      </c>
      <c r="L48" s="87" t="s">
        <v>510</v>
      </c>
      <c r="M48" s="88" t="s">
        <v>510</v>
      </c>
    </row>
    <row r="49" spans="2:13" ht="27.75" customHeight="1" x14ac:dyDescent="0.15">
      <c r="B49" s="1208"/>
      <c r="C49" s="1209"/>
      <c r="D49" s="85"/>
      <c r="E49" s="1212" t="s">
        <v>33</v>
      </c>
      <c r="F49" s="1212"/>
      <c r="G49" s="1212"/>
      <c r="H49" s="1213"/>
      <c r="I49" s="86" t="s">
        <v>510</v>
      </c>
      <c r="J49" s="87" t="s">
        <v>510</v>
      </c>
      <c r="K49" s="87" t="s">
        <v>510</v>
      </c>
      <c r="L49" s="87" t="s">
        <v>510</v>
      </c>
      <c r="M49" s="88" t="s">
        <v>510</v>
      </c>
    </row>
    <row r="50" spans="2:13" ht="27.75" customHeight="1" x14ac:dyDescent="0.15">
      <c r="B50" s="1217" t="s">
        <v>34</v>
      </c>
      <c r="C50" s="1218"/>
      <c r="D50" s="91"/>
      <c r="E50" s="1212" t="s">
        <v>35</v>
      </c>
      <c r="F50" s="1212"/>
      <c r="G50" s="1212"/>
      <c r="H50" s="1213"/>
      <c r="I50" s="86">
        <v>1415</v>
      </c>
      <c r="J50" s="87">
        <v>1335</v>
      </c>
      <c r="K50" s="87">
        <v>1330</v>
      </c>
      <c r="L50" s="87">
        <v>1433</v>
      </c>
      <c r="M50" s="88">
        <v>1777</v>
      </c>
    </row>
    <row r="51" spans="2:13" ht="27.75" customHeight="1" x14ac:dyDescent="0.15">
      <c r="B51" s="1206"/>
      <c r="C51" s="1207"/>
      <c r="D51" s="85"/>
      <c r="E51" s="1212" t="s">
        <v>36</v>
      </c>
      <c r="F51" s="1212"/>
      <c r="G51" s="1212"/>
      <c r="H51" s="1213"/>
      <c r="I51" s="86" t="s">
        <v>510</v>
      </c>
      <c r="J51" s="87" t="s">
        <v>510</v>
      </c>
      <c r="K51" s="87" t="s">
        <v>510</v>
      </c>
      <c r="L51" s="87" t="s">
        <v>510</v>
      </c>
      <c r="M51" s="88" t="s">
        <v>510</v>
      </c>
    </row>
    <row r="52" spans="2:13" ht="27.75" customHeight="1" x14ac:dyDescent="0.15">
      <c r="B52" s="1208"/>
      <c r="C52" s="1209"/>
      <c r="D52" s="85"/>
      <c r="E52" s="1212" t="s">
        <v>37</v>
      </c>
      <c r="F52" s="1212"/>
      <c r="G52" s="1212"/>
      <c r="H52" s="1213"/>
      <c r="I52" s="86">
        <v>838</v>
      </c>
      <c r="J52" s="87">
        <v>830</v>
      </c>
      <c r="K52" s="87">
        <v>886</v>
      </c>
      <c r="L52" s="87">
        <v>1019</v>
      </c>
      <c r="M52" s="88">
        <v>1058</v>
      </c>
    </row>
    <row r="53" spans="2:13" ht="27.75" customHeight="1" thickBot="1" x14ac:dyDescent="0.2">
      <c r="B53" s="1219" t="s">
        <v>38</v>
      </c>
      <c r="C53" s="1220"/>
      <c r="D53" s="92"/>
      <c r="E53" s="1221" t="s">
        <v>39</v>
      </c>
      <c r="F53" s="1221"/>
      <c r="G53" s="1221"/>
      <c r="H53" s="1222"/>
      <c r="I53" s="93">
        <v>-857</v>
      </c>
      <c r="J53" s="94">
        <v>-695</v>
      </c>
      <c r="K53" s="94">
        <v>-732</v>
      </c>
      <c r="L53" s="94">
        <v>-748</v>
      </c>
      <c r="M53" s="95">
        <v>-1227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lJN4+H2M/XRzIBpokvVW2GZbOj6PqNarwp/+B7nL4agkvKuKGVrRsTU5dBCpT++sEzMQw/OETb37sBWMRE+A==" saltValue="JAzgCJBUTxKiNtugRvSV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24"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31" t="s">
        <v>42</v>
      </c>
      <c r="D55" s="1231"/>
      <c r="E55" s="1232"/>
      <c r="F55" s="107">
        <v>641</v>
      </c>
      <c r="G55" s="107">
        <v>641</v>
      </c>
      <c r="H55" s="108">
        <v>669</v>
      </c>
    </row>
    <row r="56" spans="2:8" ht="52.5" customHeight="1" x14ac:dyDescent="0.15">
      <c r="B56" s="109"/>
      <c r="C56" s="1233" t="s">
        <v>43</v>
      </c>
      <c r="D56" s="1233"/>
      <c r="E56" s="1234"/>
      <c r="F56" s="110">
        <v>75</v>
      </c>
      <c r="G56" s="110">
        <v>75</v>
      </c>
      <c r="H56" s="111">
        <v>75</v>
      </c>
    </row>
    <row r="57" spans="2:8" ht="53.25" customHeight="1" x14ac:dyDescent="0.15">
      <c r="B57" s="109"/>
      <c r="C57" s="1235" t="s">
        <v>44</v>
      </c>
      <c r="D57" s="1235"/>
      <c r="E57" s="1236"/>
      <c r="F57" s="112">
        <v>589</v>
      </c>
      <c r="G57" s="112">
        <v>692</v>
      </c>
      <c r="H57" s="113">
        <v>1007</v>
      </c>
    </row>
    <row r="58" spans="2:8" ht="45.75" customHeight="1" x14ac:dyDescent="0.15">
      <c r="B58" s="114"/>
      <c r="C58" s="1223" t="s">
        <v>569</v>
      </c>
      <c r="D58" s="1224"/>
      <c r="E58" s="1225"/>
      <c r="F58" s="115">
        <v>10</v>
      </c>
      <c r="G58" s="115">
        <v>60</v>
      </c>
      <c r="H58" s="116">
        <v>375</v>
      </c>
    </row>
    <row r="59" spans="2:8" ht="45.75" customHeight="1" x14ac:dyDescent="0.15">
      <c r="B59" s="114"/>
      <c r="C59" s="1223" t="s">
        <v>570</v>
      </c>
      <c r="D59" s="1224"/>
      <c r="E59" s="1225"/>
      <c r="F59" s="115">
        <v>256</v>
      </c>
      <c r="G59" s="115">
        <v>256</v>
      </c>
      <c r="H59" s="116">
        <v>256</v>
      </c>
    </row>
    <row r="60" spans="2:8" ht="45.75" customHeight="1" x14ac:dyDescent="0.15">
      <c r="B60" s="114"/>
      <c r="C60" s="1223" t="s">
        <v>571</v>
      </c>
      <c r="D60" s="1224"/>
      <c r="E60" s="1225"/>
      <c r="F60" s="115">
        <v>161</v>
      </c>
      <c r="G60" s="115">
        <v>222</v>
      </c>
      <c r="H60" s="116">
        <v>222</v>
      </c>
    </row>
    <row r="61" spans="2:8" ht="45.75" customHeight="1" x14ac:dyDescent="0.15">
      <c r="B61" s="114"/>
      <c r="C61" s="1223" t="s">
        <v>572</v>
      </c>
      <c r="D61" s="1224"/>
      <c r="E61" s="1225"/>
      <c r="F61" s="115">
        <v>100</v>
      </c>
      <c r="G61" s="115">
        <v>100</v>
      </c>
      <c r="H61" s="116">
        <v>100</v>
      </c>
    </row>
    <row r="62" spans="2:8" ht="45.75" customHeight="1" thickBot="1" x14ac:dyDescent="0.2">
      <c r="B62" s="117"/>
      <c r="C62" s="1226" t="s">
        <v>573</v>
      </c>
      <c r="D62" s="1227"/>
      <c r="E62" s="1228"/>
      <c r="F62" s="118">
        <v>45</v>
      </c>
      <c r="G62" s="118">
        <v>45</v>
      </c>
      <c r="H62" s="119">
        <v>45</v>
      </c>
    </row>
    <row r="63" spans="2:8" ht="52.5" customHeight="1" thickBot="1" x14ac:dyDescent="0.2">
      <c r="B63" s="120"/>
      <c r="C63" s="1229" t="s">
        <v>45</v>
      </c>
      <c r="D63" s="1229"/>
      <c r="E63" s="1230"/>
      <c r="F63" s="121">
        <v>1304</v>
      </c>
      <c r="G63" s="121">
        <v>1407</v>
      </c>
      <c r="H63" s="122">
        <v>1751</v>
      </c>
    </row>
    <row r="64" spans="2:8" ht="15" customHeight="1" x14ac:dyDescent="0.15"/>
    <row r="65" ht="0" hidden="1" customHeight="1" x14ac:dyDescent="0.15"/>
    <row r="66" ht="0" hidden="1" customHeight="1" x14ac:dyDescent="0.15"/>
  </sheetData>
  <sheetProtection algorithmName="SHA-512" hashValue="heITYB91UiCY4DmGsINXAl7cWczFjIo4z8VVlnrl5Z9hcQGlnuG2RsyA824O0CYhWbnrx3Am/pq2kETctrIS9Q==" saltValue="ZgqT+C36SGja4gD07uY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Normal="100" zoomScaleSheetLayoutView="55" workbookViewId="0">
      <selection activeCell="B21" sqref="B21"/>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591</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553</v>
      </c>
      <c r="BQ50" s="1271"/>
      <c r="BR50" s="1271"/>
      <c r="BS50" s="1271"/>
      <c r="BT50" s="1271"/>
      <c r="BU50" s="1271"/>
      <c r="BV50" s="1271"/>
      <c r="BW50" s="1271"/>
      <c r="BX50" s="1271" t="s">
        <v>554</v>
      </c>
      <c r="BY50" s="1271"/>
      <c r="BZ50" s="1271"/>
      <c r="CA50" s="1271"/>
      <c r="CB50" s="1271"/>
      <c r="CC50" s="1271"/>
      <c r="CD50" s="1271"/>
      <c r="CE50" s="1271"/>
      <c r="CF50" s="1271" t="s">
        <v>555</v>
      </c>
      <c r="CG50" s="1271"/>
      <c r="CH50" s="1271"/>
      <c r="CI50" s="1271"/>
      <c r="CJ50" s="1271"/>
      <c r="CK50" s="1271"/>
      <c r="CL50" s="1271"/>
      <c r="CM50" s="1271"/>
      <c r="CN50" s="1271" t="s">
        <v>556</v>
      </c>
      <c r="CO50" s="1271"/>
      <c r="CP50" s="1271"/>
      <c r="CQ50" s="1271"/>
      <c r="CR50" s="1271"/>
      <c r="CS50" s="1271"/>
      <c r="CT50" s="1271"/>
      <c r="CU50" s="1271"/>
      <c r="CV50" s="1271" t="s">
        <v>557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592</v>
      </c>
      <c r="AO51" s="1275"/>
      <c r="AP51" s="1275"/>
      <c r="AQ51" s="1275"/>
      <c r="AR51" s="1275"/>
      <c r="AS51" s="1275"/>
      <c r="AT51" s="1275"/>
      <c r="AU51" s="1275"/>
      <c r="AV51" s="1275"/>
      <c r="AW51" s="1275"/>
      <c r="AX51" s="1275"/>
      <c r="AY51" s="1275"/>
      <c r="AZ51" s="1275"/>
      <c r="BA51" s="1275"/>
      <c r="BB51" s="1275" t="s">
        <v>593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49.1</v>
      </c>
      <c r="CG53" s="1277"/>
      <c r="CH53" s="1277"/>
      <c r="CI53" s="1277"/>
      <c r="CJ53" s="1277"/>
      <c r="CK53" s="1277"/>
      <c r="CL53" s="1277"/>
      <c r="CM53" s="1277"/>
      <c r="CN53" s="1277">
        <v>50.6</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595</v>
      </c>
      <c r="AO55" s="1271"/>
      <c r="AP55" s="1271"/>
      <c r="AQ55" s="1271"/>
      <c r="AR55" s="1271"/>
      <c r="AS55" s="1271"/>
      <c r="AT55" s="1271"/>
      <c r="AU55" s="1271"/>
      <c r="AV55" s="1271"/>
      <c r="AW55" s="1271"/>
      <c r="AX55" s="1271"/>
      <c r="AY55" s="1271"/>
      <c r="AZ55" s="1271"/>
      <c r="BA55" s="1271"/>
      <c r="BB55" s="1275" t="s">
        <v>593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596</v>
      </c>
    </row>
    <row r="64" spans="1:109" x14ac:dyDescent="0.15">
      <c r="B64" s="1246"/>
      <c r="G64" s="1253"/>
      <c r="I64" s="1287"/>
      <c r="J64" s="1287"/>
      <c r="K64" s="1287"/>
      <c r="L64" s="1287"/>
      <c r="M64" s="1287"/>
      <c r="N64" s="1288"/>
      <c r="AM64" s="1253"/>
      <c r="AN64" s="1253" t="s">
        <v>589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591</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553</v>
      </c>
      <c r="BQ72" s="1271"/>
      <c r="BR72" s="1271"/>
      <c r="BS72" s="1271"/>
      <c r="BT72" s="1271"/>
      <c r="BU72" s="1271"/>
      <c r="BV72" s="1271"/>
      <c r="BW72" s="1271"/>
      <c r="BX72" s="1271" t="s">
        <v>554</v>
      </c>
      <c r="BY72" s="1271"/>
      <c r="BZ72" s="1271"/>
      <c r="CA72" s="1271"/>
      <c r="CB72" s="1271"/>
      <c r="CC72" s="1271"/>
      <c r="CD72" s="1271"/>
      <c r="CE72" s="1271"/>
      <c r="CF72" s="1271" t="s">
        <v>555</v>
      </c>
      <c r="CG72" s="1271"/>
      <c r="CH72" s="1271"/>
      <c r="CI72" s="1271"/>
      <c r="CJ72" s="1271"/>
      <c r="CK72" s="1271"/>
      <c r="CL72" s="1271"/>
      <c r="CM72" s="1271"/>
      <c r="CN72" s="1271" t="s">
        <v>556</v>
      </c>
      <c r="CO72" s="1271"/>
      <c r="CP72" s="1271"/>
      <c r="CQ72" s="1271"/>
      <c r="CR72" s="1271"/>
      <c r="CS72" s="1271"/>
      <c r="CT72" s="1271"/>
      <c r="CU72" s="1271"/>
      <c r="CV72" s="1271" t="s">
        <v>557</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592</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598</v>
      </c>
      <c r="BC75" s="1275"/>
      <c r="BD75" s="1275"/>
      <c r="BE75" s="1275"/>
      <c r="BF75" s="1275"/>
      <c r="BG75" s="1275"/>
      <c r="BH75" s="1275"/>
      <c r="BI75" s="1275"/>
      <c r="BJ75" s="1275"/>
      <c r="BK75" s="1275"/>
      <c r="BL75" s="1275"/>
      <c r="BM75" s="1275"/>
      <c r="BN75" s="1275"/>
      <c r="BO75" s="1275"/>
      <c r="BP75" s="1277">
        <v>5</v>
      </c>
      <c r="BQ75" s="1277"/>
      <c r="BR75" s="1277"/>
      <c r="BS75" s="1277"/>
      <c r="BT75" s="1277"/>
      <c r="BU75" s="1277"/>
      <c r="BV75" s="1277"/>
      <c r="BW75" s="1277"/>
      <c r="BX75" s="1277">
        <v>4.3</v>
      </c>
      <c r="BY75" s="1277"/>
      <c r="BZ75" s="1277"/>
      <c r="CA75" s="1277"/>
      <c r="CB75" s="1277"/>
      <c r="CC75" s="1277"/>
      <c r="CD75" s="1277"/>
      <c r="CE75" s="1277"/>
      <c r="CF75" s="1277">
        <v>3.8</v>
      </c>
      <c r="CG75" s="1277"/>
      <c r="CH75" s="1277"/>
      <c r="CI75" s="1277"/>
      <c r="CJ75" s="1277"/>
      <c r="CK75" s="1277"/>
      <c r="CL75" s="1277"/>
      <c r="CM75" s="1277"/>
      <c r="CN75" s="1277">
        <v>2.9</v>
      </c>
      <c r="CO75" s="1277"/>
      <c r="CP75" s="1277"/>
      <c r="CQ75" s="1277"/>
      <c r="CR75" s="1277"/>
      <c r="CS75" s="1277"/>
      <c r="CT75" s="1277"/>
      <c r="CU75" s="1277"/>
      <c r="CV75" s="1277">
        <v>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595</v>
      </c>
      <c r="AO77" s="1271"/>
      <c r="AP77" s="1271"/>
      <c r="AQ77" s="1271"/>
      <c r="AR77" s="1271"/>
      <c r="AS77" s="1271"/>
      <c r="AT77" s="1271"/>
      <c r="AU77" s="1271"/>
      <c r="AV77" s="1271"/>
      <c r="AW77" s="1271"/>
      <c r="AX77" s="1271"/>
      <c r="AY77" s="1271"/>
      <c r="AZ77" s="1271"/>
      <c r="BA77" s="1271"/>
      <c r="BB77" s="1275" t="s">
        <v>593</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598</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DuWT5MzgS5MIWz2kQk/jkRQThbmWqMa/vnSdzHCBisHHns2IOuFAG3Ag0xwUfxkEWR5lU+DeI393a9HDjg3vQ==" saltValue="v3pQ93hK3sreEyhp13tx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B21" sqref="B2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UoFjwwmv26CF2NEYVTb3b7KT/wyCEEhF6Jgm/IL1UOHD8kNV99MT3zD0Ardv97E0by/nrHvpPzsexdv2CPfpQ==" saltValue="+3UQUCdKKQ9uXEXYyQk3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B21" sqref="B2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7fPd6FZiJgbc9Gd5d+0dnFGMKefI+NdShdZYidldj8TnREI0ZbOMJZOIhKN3XWLYIa8Hu8iYx/+0iVryKAig==" saltValue="EMpEEQwsyRRUWYtxjwRM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499433</v>
      </c>
      <c r="E3" s="141"/>
      <c r="F3" s="142">
        <v>238802</v>
      </c>
      <c r="G3" s="143"/>
      <c r="H3" s="144"/>
    </row>
    <row r="4" spans="1:8" x14ac:dyDescent="0.15">
      <c r="A4" s="145"/>
      <c r="B4" s="146"/>
      <c r="C4" s="147"/>
      <c r="D4" s="148">
        <v>193609</v>
      </c>
      <c r="E4" s="149"/>
      <c r="F4" s="150">
        <v>128562</v>
      </c>
      <c r="G4" s="151"/>
      <c r="H4" s="152"/>
    </row>
    <row r="5" spans="1:8" x14ac:dyDescent="0.15">
      <c r="A5" s="133" t="s">
        <v>545</v>
      </c>
      <c r="B5" s="138"/>
      <c r="C5" s="139"/>
      <c r="D5" s="140">
        <v>881462</v>
      </c>
      <c r="E5" s="141"/>
      <c r="F5" s="142">
        <v>288550</v>
      </c>
      <c r="G5" s="143"/>
      <c r="H5" s="144"/>
    </row>
    <row r="6" spans="1:8" x14ac:dyDescent="0.15">
      <c r="A6" s="145"/>
      <c r="B6" s="146"/>
      <c r="C6" s="147"/>
      <c r="D6" s="148">
        <v>399957</v>
      </c>
      <c r="E6" s="149"/>
      <c r="F6" s="150">
        <v>141525</v>
      </c>
      <c r="G6" s="151"/>
      <c r="H6" s="152"/>
    </row>
    <row r="7" spans="1:8" x14ac:dyDescent="0.15">
      <c r="A7" s="133" t="s">
        <v>546</v>
      </c>
      <c r="B7" s="138"/>
      <c r="C7" s="139"/>
      <c r="D7" s="140">
        <v>507580</v>
      </c>
      <c r="E7" s="141"/>
      <c r="F7" s="142">
        <v>287914</v>
      </c>
      <c r="G7" s="143"/>
      <c r="H7" s="144"/>
    </row>
    <row r="8" spans="1:8" x14ac:dyDescent="0.15">
      <c r="A8" s="145"/>
      <c r="B8" s="146"/>
      <c r="C8" s="147"/>
      <c r="D8" s="148">
        <v>394507</v>
      </c>
      <c r="E8" s="149"/>
      <c r="F8" s="150">
        <v>146531</v>
      </c>
      <c r="G8" s="151"/>
      <c r="H8" s="152"/>
    </row>
    <row r="9" spans="1:8" x14ac:dyDescent="0.15">
      <c r="A9" s="133" t="s">
        <v>547</v>
      </c>
      <c r="B9" s="138"/>
      <c r="C9" s="139"/>
      <c r="D9" s="140">
        <v>1070236</v>
      </c>
      <c r="E9" s="141"/>
      <c r="F9" s="142">
        <v>310300</v>
      </c>
      <c r="G9" s="143"/>
      <c r="H9" s="144"/>
    </row>
    <row r="10" spans="1:8" x14ac:dyDescent="0.15">
      <c r="A10" s="145"/>
      <c r="B10" s="146"/>
      <c r="C10" s="147"/>
      <c r="D10" s="148">
        <v>292417</v>
      </c>
      <c r="E10" s="149"/>
      <c r="F10" s="150">
        <v>157576</v>
      </c>
      <c r="G10" s="151"/>
      <c r="H10" s="152"/>
    </row>
    <row r="11" spans="1:8" x14ac:dyDescent="0.15">
      <c r="A11" s="133" t="s">
        <v>548</v>
      </c>
      <c r="B11" s="138"/>
      <c r="C11" s="139"/>
      <c r="D11" s="140">
        <v>865655</v>
      </c>
      <c r="E11" s="141"/>
      <c r="F11" s="142">
        <v>317319</v>
      </c>
      <c r="G11" s="143"/>
      <c r="H11" s="144"/>
    </row>
    <row r="12" spans="1:8" x14ac:dyDescent="0.15">
      <c r="A12" s="145"/>
      <c r="B12" s="146"/>
      <c r="C12" s="153"/>
      <c r="D12" s="148">
        <v>410572</v>
      </c>
      <c r="E12" s="149"/>
      <c r="F12" s="150">
        <v>164214</v>
      </c>
      <c r="G12" s="151"/>
      <c r="H12" s="152"/>
    </row>
    <row r="13" spans="1:8" x14ac:dyDescent="0.15">
      <c r="A13" s="133"/>
      <c r="B13" s="138"/>
      <c r="C13" s="154"/>
      <c r="D13" s="155">
        <v>764873</v>
      </c>
      <c r="E13" s="156"/>
      <c r="F13" s="157">
        <v>288577</v>
      </c>
      <c r="G13" s="158"/>
      <c r="H13" s="144"/>
    </row>
    <row r="14" spans="1:8" x14ac:dyDescent="0.15">
      <c r="A14" s="145"/>
      <c r="B14" s="146"/>
      <c r="C14" s="147"/>
      <c r="D14" s="148">
        <v>338212</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5.96</v>
      </c>
      <c r="C19" s="159">
        <f>ROUND(VALUE(SUBSTITUTE(実質収支比率等に係る経年分析!G$48,"▲","-")),2)</f>
        <v>9.81</v>
      </c>
      <c r="D19" s="159">
        <f>ROUND(VALUE(SUBSTITUTE(実質収支比率等に係る経年分析!H$48,"▲","-")),2)</f>
        <v>10</v>
      </c>
      <c r="E19" s="159">
        <f>ROUND(VALUE(SUBSTITUTE(実質収支比率等に係る経年分析!I$48,"▲","-")),2)</f>
        <v>18.89</v>
      </c>
      <c r="F19" s="159">
        <f>ROUND(VALUE(SUBSTITUTE(実質収支比率等に係る経年分析!J$48,"▲","-")),2)</f>
        <v>11.11</v>
      </c>
    </row>
    <row r="20" spans="1:11" x14ac:dyDescent="0.15">
      <c r="A20" s="159" t="s">
        <v>49</v>
      </c>
      <c r="B20" s="159">
        <f>ROUND(VALUE(SUBSTITUTE(実質収支比率等に係る経年分析!F$47,"▲","-")),2)</f>
        <v>94.13</v>
      </c>
      <c r="C20" s="159">
        <f>ROUND(VALUE(SUBSTITUTE(実質収支比率等に係る経年分析!G$47,"▲","-")),2)</f>
        <v>101.87</v>
      </c>
      <c r="D20" s="159">
        <f>ROUND(VALUE(SUBSTITUTE(実質収支比率等に係る経年分析!H$47,"▲","-")),2)</f>
        <v>101.17</v>
      </c>
      <c r="E20" s="159">
        <f>ROUND(VALUE(SUBSTITUTE(実質収支比率等に係る経年分析!I$47,"▲","-")),2)</f>
        <v>108.05</v>
      </c>
      <c r="F20" s="159">
        <f>ROUND(VALUE(SUBSTITUTE(実質収支比率等に係る経年分析!J$47,"▲","-")),2)</f>
        <v>122.36</v>
      </c>
    </row>
    <row r="21" spans="1:11" x14ac:dyDescent="0.15">
      <c r="A21" s="159" t="s">
        <v>50</v>
      </c>
      <c r="B21" s="159">
        <f>IF(ISNUMBER(VALUE(SUBSTITUTE(実質収支比率等に係る経年分析!F$49,"▲","-"))),ROUND(VALUE(SUBSTITUTE(実質収支比率等に係る経年分析!F$49,"▲","-")),2),NA())</f>
        <v>-5.15</v>
      </c>
      <c r="C21" s="159">
        <f>IF(ISNUMBER(VALUE(SUBSTITUTE(実質収支比率等に係る経年分析!G$49,"▲","-"))),ROUND(VALUE(SUBSTITUTE(実質収支比率等に係る経年分析!G$49,"▲","-")),2),NA())</f>
        <v>3.41</v>
      </c>
      <c r="D21" s="159">
        <f>IF(ISNUMBER(VALUE(SUBSTITUTE(実質収支比率等に係る経年分析!H$49,"▲","-"))),ROUND(VALUE(SUBSTITUTE(実質収支比率等に係る経年分析!H$49,"▲","-")),2),NA())</f>
        <v>0.31</v>
      </c>
      <c r="E21" s="159">
        <f>IF(ISNUMBER(VALUE(SUBSTITUTE(実質収支比率等に係る経年分析!I$49,"▲","-"))),ROUND(VALUE(SUBSTITUTE(実質収支比率等に係る経年分析!I$49,"▲","-")),2),NA())</f>
        <v>8.2100000000000009</v>
      </c>
      <c r="F21" s="159">
        <f>IF(ISNUMBER(VALUE(SUBSTITUTE(実質収支比率等に係る経年分析!J$49,"▲","-"))),ROUND(VALUE(SUBSTITUTE(実質収支比率等に係る経年分析!J$49,"▲","-")),2),NA())</f>
        <v>-4.16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地域振興特別会計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国民健康保険直営診療所特別会計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0.56000000000000005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9.8000000000000007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112</v>
      </c>
      <c r="E42" s="161"/>
      <c r="F42" s="161"/>
      <c r="G42" s="161">
        <f>'実質公債費比率（分子）の構造'!L$52</f>
        <v>107</v>
      </c>
      <c r="H42" s="161"/>
      <c r="I42" s="161"/>
      <c r="J42" s="161">
        <f>'実質公債費比率（分子）の構造'!M$52</f>
        <v>101</v>
      </c>
      <c r="K42" s="161"/>
      <c r="L42" s="161"/>
      <c r="M42" s="161">
        <f>'実質公債費比率（分子）の構造'!N$52</f>
        <v>100</v>
      </c>
      <c r="N42" s="161"/>
      <c r="O42" s="161"/>
      <c r="P42" s="161">
        <f>'実質公債費比率（分子）の構造'!O$52</f>
        <v>102</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139</v>
      </c>
      <c r="C49" s="161"/>
      <c r="D49" s="161"/>
      <c r="E49" s="161">
        <f>'実質公債費比率（分子）の構造'!L$45</f>
        <v>127</v>
      </c>
      <c r="F49" s="161"/>
      <c r="G49" s="161"/>
      <c r="H49" s="161">
        <f>'実質公債費比率（分子）の構造'!M$45</f>
        <v>117</v>
      </c>
      <c r="I49" s="161"/>
      <c r="J49" s="161"/>
      <c r="K49" s="161">
        <f>'実質公債費比率（分子）の構造'!N$45</f>
        <v>110</v>
      </c>
      <c r="L49" s="161"/>
      <c r="M49" s="161"/>
      <c r="N49" s="161">
        <f>'実質公債費比率（分子）の構造'!O$45</f>
        <v>108</v>
      </c>
      <c r="O49" s="161"/>
      <c r="P49" s="161"/>
    </row>
    <row r="50" spans="1:16" x14ac:dyDescent="0.15">
      <c r="A50" s="161" t="s">
        <v>63</v>
      </c>
      <c r="B50" s="161" t="e">
        <f>NA()</f>
        <v>#N/A</v>
      </c>
      <c r="C50" s="161">
        <f>IF(ISNUMBER('実質公債費比率（分子）の構造'!K$53),'実質公債費比率（分子）の構造'!K$53,NA())</f>
        <v>27</v>
      </c>
      <c r="D50" s="161" t="e">
        <f>NA()</f>
        <v>#N/A</v>
      </c>
      <c r="E50" s="161" t="e">
        <f>NA()</f>
        <v>#N/A</v>
      </c>
      <c r="F50" s="161">
        <f>IF(ISNUMBER('実質公債費比率（分子）の構造'!L$53),'実質公債費比率（分子）の構造'!L$53,NA())</f>
        <v>20</v>
      </c>
      <c r="G50" s="161" t="e">
        <f>NA()</f>
        <v>#N/A</v>
      </c>
      <c r="H50" s="161" t="e">
        <f>NA()</f>
        <v>#N/A</v>
      </c>
      <c r="I50" s="161">
        <f>IF(ISNUMBER('実質公債費比率（分子）の構造'!M$53),'実質公債費比率（分子）の構造'!M$53,NA())</f>
        <v>16</v>
      </c>
      <c r="J50" s="161" t="e">
        <f>NA()</f>
        <v>#N/A</v>
      </c>
      <c r="K50" s="161" t="e">
        <f>NA()</f>
        <v>#N/A</v>
      </c>
      <c r="L50" s="161">
        <f>IF(ISNUMBER('実質公債費比率（分子）の構造'!N$53),'実質公債費比率（分子）の構造'!N$53,NA())</f>
        <v>10</v>
      </c>
      <c r="M50" s="161" t="e">
        <f>NA()</f>
        <v>#N/A</v>
      </c>
      <c r="N50" s="161" t="e">
        <f>NA()</f>
        <v>#N/A</v>
      </c>
      <c r="O50" s="161">
        <f>IF(ISNUMBER('実質公債費比率（分子）の構造'!O$53),'実質公債費比率（分子）の構造'!O$53,NA())</f>
        <v>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838</v>
      </c>
      <c r="E56" s="160"/>
      <c r="F56" s="160"/>
      <c r="G56" s="160">
        <f>'将来負担比率（分子）の構造'!J$52</f>
        <v>830</v>
      </c>
      <c r="H56" s="160"/>
      <c r="I56" s="160"/>
      <c r="J56" s="160">
        <f>'将来負担比率（分子）の構造'!K$52</f>
        <v>886</v>
      </c>
      <c r="K56" s="160"/>
      <c r="L56" s="160"/>
      <c r="M56" s="160">
        <f>'将来負担比率（分子）の構造'!L$52</f>
        <v>1019</v>
      </c>
      <c r="N56" s="160"/>
      <c r="O56" s="160"/>
      <c r="P56" s="160">
        <f>'将来負担比率（分子）の構造'!M$52</f>
        <v>1058</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1415</v>
      </c>
      <c r="E58" s="160"/>
      <c r="F58" s="160"/>
      <c r="G58" s="160">
        <f>'将来負担比率（分子）の構造'!J$50</f>
        <v>1335</v>
      </c>
      <c r="H58" s="160"/>
      <c r="I58" s="160"/>
      <c r="J58" s="160">
        <f>'将来負担比率（分子）の構造'!K$50</f>
        <v>1330</v>
      </c>
      <c r="K58" s="160"/>
      <c r="L58" s="160"/>
      <c r="M58" s="160">
        <f>'将来負担比率（分子）の構造'!L$50</f>
        <v>1433</v>
      </c>
      <c r="N58" s="160"/>
      <c r="O58" s="160"/>
      <c r="P58" s="160">
        <f>'将来負担比率（分子）の構造'!M$50</f>
        <v>1777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255</v>
      </c>
      <c r="C62" s="160"/>
      <c r="D62" s="160"/>
      <c r="E62" s="160">
        <f>'将来負担比率（分子）の構造'!J$45</f>
        <v>291</v>
      </c>
      <c r="F62" s="160"/>
      <c r="G62" s="160"/>
      <c r="H62" s="160">
        <f>'将来負担比率（分子）の構造'!K$45</f>
        <v>241</v>
      </c>
      <c r="I62" s="160"/>
      <c r="J62" s="160"/>
      <c r="K62" s="160">
        <f>'将来負担比率（分子）の構造'!L$45</f>
        <v>272</v>
      </c>
      <c r="L62" s="160"/>
      <c r="M62" s="160"/>
      <c r="N62" s="160">
        <f>'将来負担比率（分子）の構造'!M$45</f>
        <v>265</v>
      </c>
      <c r="O62" s="160"/>
      <c r="P62" s="160"/>
    </row>
    <row r="63" spans="1:16" x14ac:dyDescent="0.15">
      <c r="A63" s="160" t="s">
        <v>28</v>
      </c>
      <c r="B63" s="160">
        <f>'将来負担比率（分子）の構造'!I$44</f>
        <v>25</v>
      </c>
      <c r="C63" s="160"/>
      <c r="D63" s="160"/>
      <c r="E63" s="160">
        <f>'将来負担比率（分子）の構造'!J$44</f>
        <v>25</v>
      </c>
      <c r="F63" s="160"/>
      <c r="G63" s="160"/>
      <c r="H63" s="160">
        <f>'将来負担比率（分子）の構造'!K$44</f>
        <v>28</v>
      </c>
      <c r="I63" s="160"/>
      <c r="J63" s="160"/>
      <c r="K63" s="160">
        <f>'将来負担比率（分子）の構造'!L$44</f>
        <v>16</v>
      </c>
      <c r="L63" s="160"/>
      <c r="M63" s="160"/>
      <c r="N63" s="160">
        <f>'将来負担比率（分子）の構造'!M$44</f>
        <v>7</v>
      </c>
      <c r="O63" s="160"/>
      <c r="P63" s="160"/>
    </row>
    <row r="64" spans="1:16" x14ac:dyDescent="0.15">
      <c r="A64" s="160" t="s">
        <v>27</v>
      </c>
      <c r="B64" s="160">
        <f>'将来負担比率（分子）の構造'!I$43</f>
        <v>73</v>
      </c>
      <c r="C64" s="160"/>
      <c r="D64" s="160"/>
      <c r="E64" s="160">
        <f>'将来負担比率（分子）の構造'!J$43</f>
        <v>107</v>
      </c>
      <c r="F64" s="160"/>
      <c r="G64" s="160"/>
      <c r="H64" s="160">
        <f>'将来負担比率（分子）の構造'!K$43</f>
        <v>128</v>
      </c>
      <c r="I64" s="160"/>
      <c r="J64" s="160"/>
      <c r="K64" s="160">
        <f>'将来負担比率（分子）の構造'!L$43</f>
        <v>148</v>
      </c>
      <c r="L64" s="160"/>
      <c r="M64" s="160"/>
      <c r="N64" s="160" t="str">
        <f>'将来負担比率（分子）の構造'!M$43</f>
        <v>-</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1042</v>
      </c>
      <c r="C66" s="160"/>
      <c r="D66" s="160"/>
      <c r="E66" s="160">
        <f>'将来負担比率（分子）の構造'!J$41</f>
        <v>1046</v>
      </c>
      <c r="F66" s="160"/>
      <c r="G66" s="160"/>
      <c r="H66" s="160">
        <f>'将来負担比率（分子）の構造'!K$41</f>
        <v>1087</v>
      </c>
      <c r="I66" s="160"/>
      <c r="J66" s="160"/>
      <c r="K66" s="160">
        <f>'将来負担比率（分子）の構造'!L$41</f>
        <v>1269</v>
      </c>
      <c r="L66" s="160"/>
      <c r="M66" s="160"/>
      <c r="N66" s="160">
        <f>'将来負担比率（分子）の構造'!M$41</f>
        <v>1336</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641</v>
      </c>
      <c r="C72" s="164">
        <f>基金残高に係る経年分析!G55</f>
        <v>641</v>
      </c>
      <c r="D72" s="164">
        <f>基金残高に係る経年分析!H55</f>
        <v>669</v>
      </c>
    </row>
    <row r="73" spans="1:16" x14ac:dyDescent="0.15">
      <c r="A73" s="163" t="s">
        <v>70</v>
      </c>
      <c r="B73" s="164">
        <f>基金残高に係る経年分析!F56</f>
        <v>75</v>
      </c>
      <c r="C73" s="164">
        <f>基金残高に係る経年分析!G56</f>
        <v>75</v>
      </c>
      <c r="D73" s="164">
        <f>基金残高に係る経年分析!H56</f>
        <v>75</v>
      </c>
    </row>
    <row r="74" spans="1:16" x14ac:dyDescent="0.15">
      <c r="A74" s="163" t="s">
        <v>71</v>
      </c>
      <c r="B74" s="164">
        <f>基金残高に係る経年分析!F57</f>
        <v>589</v>
      </c>
      <c r="C74" s="164">
        <f>基金残高に係る経年分析!G57</f>
        <v>692</v>
      </c>
      <c r="D74" s="164">
        <f>基金残高に係る経年分析!H57</f>
        <v>1007</v>
      </c>
    </row>
  </sheetData>
  <sheetProtection algorithmName="SHA-512" hashValue="jKK46+P5n3/A+q2eaB7Bl5ho0IAyXgrrxIJZr8EcfaJ7gWY0gp2BTwDhj4a+RVyHSBUecW6U88y2ZO5WL5MVKw==" saltValue="CwV9FkqNnaA/wihwiPvm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election activeCell="R6" sqref="R6:Y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70667</v>
      </c>
      <c r="S5" s="611"/>
      <c r="T5" s="611"/>
      <c r="U5" s="611"/>
      <c r="V5" s="611"/>
      <c r="W5" s="611"/>
      <c r="X5" s="611"/>
      <c r="Y5" s="612"/>
      <c r="Z5" s="613">
        <v>2.7</v>
      </c>
      <c r="AA5" s="613"/>
      <c r="AB5" s="613"/>
      <c r="AC5" s="613"/>
      <c r="AD5" s="614">
        <v>70667</v>
      </c>
      <c r="AE5" s="614"/>
      <c r="AF5" s="614"/>
      <c r="AG5" s="614"/>
      <c r="AH5" s="614"/>
      <c r="AI5" s="614"/>
      <c r="AJ5" s="614"/>
      <c r="AK5" s="614"/>
      <c r="AL5" s="615">
        <v>13.1</v>
      </c>
      <c r="AM5" s="616"/>
      <c r="AN5" s="616"/>
      <c r="AO5" s="617"/>
      <c r="AP5" s="607" t="s">
        <v>224</v>
      </c>
      <c r="AQ5" s="608"/>
      <c r="AR5" s="608"/>
      <c r="AS5" s="608"/>
      <c r="AT5" s="608"/>
      <c r="AU5" s="608"/>
      <c r="AV5" s="608"/>
      <c r="AW5" s="608"/>
      <c r="AX5" s="608"/>
      <c r="AY5" s="608"/>
      <c r="AZ5" s="608"/>
      <c r="BA5" s="608"/>
      <c r="BB5" s="608"/>
      <c r="BC5" s="608"/>
      <c r="BD5" s="608"/>
      <c r="BE5" s="608"/>
      <c r="BF5" s="609"/>
      <c r="BG5" s="621">
        <v>70348</v>
      </c>
      <c r="BH5" s="622"/>
      <c r="BI5" s="622"/>
      <c r="BJ5" s="622"/>
      <c r="BK5" s="622"/>
      <c r="BL5" s="622"/>
      <c r="BM5" s="622"/>
      <c r="BN5" s="623"/>
      <c r="BO5" s="624">
        <v>99.5</v>
      </c>
      <c r="BP5" s="624"/>
      <c r="BQ5" s="624"/>
      <c r="BR5" s="624"/>
      <c r="BS5" s="625">
        <v>8726</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6870</v>
      </c>
      <c r="S6" s="622"/>
      <c r="T6" s="622"/>
      <c r="U6" s="622"/>
      <c r="V6" s="622"/>
      <c r="W6" s="622"/>
      <c r="X6" s="622"/>
      <c r="Y6" s="623"/>
      <c r="Z6" s="624">
        <v>0.3</v>
      </c>
      <c r="AA6" s="624"/>
      <c r="AB6" s="624"/>
      <c r="AC6" s="624"/>
      <c r="AD6" s="625">
        <v>6870</v>
      </c>
      <c r="AE6" s="625"/>
      <c r="AF6" s="625"/>
      <c r="AG6" s="625"/>
      <c r="AH6" s="625"/>
      <c r="AI6" s="625"/>
      <c r="AJ6" s="625"/>
      <c r="AK6" s="625"/>
      <c r="AL6" s="626">
        <v>1.3</v>
      </c>
      <c r="AM6" s="627"/>
      <c r="AN6" s="627"/>
      <c r="AO6" s="628"/>
      <c r="AP6" s="618" t="s">
        <v>229</v>
      </c>
      <c r="AQ6" s="619"/>
      <c r="AR6" s="619"/>
      <c r="AS6" s="619"/>
      <c r="AT6" s="619"/>
      <c r="AU6" s="619"/>
      <c r="AV6" s="619"/>
      <c r="AW6" s="619"/>
      <c r="AX6" s="619"/>
      <c r="AY6" s="619"/>
      <c r="AZ6" s="619"/>
      <c r="BA6" s="619"/>
      <c r="BB6" s="619"/>
      <c r="BC6" s="619"/>
      <c r="BD6" s="619"/>
      <c r="BE6" s="619"/>
      <c r="BF6" s="620"/>
      <c r="BG6" s="621">
        <v>70348</v>
      </c>
      <c r="BH6" s="622"/>
      <c r="BI6" s="622"/>
      <c r="BJ6" s="622"/>
      <c r="BK6" s="622"/>
      <c r="BL6" s="622"/>
      <c r="BM6" s="622"/>
      <c r="BN6" s="623"/>
      <c r="BO6" s="624">
        <v>99.5</v>
      </c>
      <c r="BP6" s="624"/>
      <c r="BQ6" s="624"/>
      <c r="BR6" s="624"/>
      <c r="BS6" s="625">
        <v>8726</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31601</v>
      </c>
      <c r="CS6" s="622"/>
      <c r="CT6" s="622"/>
      <c r="CU6" s="622"/>
      <c r="CV6" s="622"/>
      <c r="CW6" s="622"/>
      <c r="CX6" s="622"/>
      <c r="CY6" s="623"/>
      <c r="CZ6" s="615">
        <v>1.2</v>
      </c>
      <c r="DA6" s="616"/>
      <c r="DB6" s="616"/>
      <c r="DC6" s="635"/>
      <c r="DD6" s="630" t="s">
        <v>231</v>
      </c>
      <c r="DE6" s="622"/>
      <c r="DF6" s="622"/>
      <c r="DG6" s="622"/>
      <c r="DH6" s="622"/>
      <c r="DI6" s="622"/>
      <c r="DJ6" s="622"/>
      <c r="DK6" s="622"/>
      <c r="DL6" s="622"/>
      <c r="DM6" s="622"/>
      <c r="DN6" s="622"/>
      <c r="DO6" s="622"/>
      <c r="DP6" s="623"/>
      <c r="DQ6" s="630">
        <v>31601</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131</v>
      </c>
      <c r="S7" s="622"/>
      <c r="T7" s="622"/>
      <c r="U7" s="622"/>
      <c r="V7" s="622"/>
      <c r="W7" s="622"/>
      <c r="X7" s="622"/>
      <c r="Y7" s="623"/>
      <c r="Z7" s="624">
        <v>0</v>
      </c>
      <c r="AA7" s="624"/>
      <c r="AB7" s="624"/>
      <c r="AC7" s="624"/>
      <c r="AD7" s="625">
        <v>131</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18047</v>
      </c>
      <c r="BH7" s="622"/>
      <c r="BI7" s="622"/>
      <c r="BJ7" s="622"/>
      <c r="BK7" s="622"/>
      <c r="BL7" s="622"/>
      <c r="BM7" s="622"/>
      <c r="BN7" s="623"/>
      <c r="BO7" s="624">
        <v>25.5</v>
      </c>
      <c r="BP7" s="624"/>
      <c r="BQ7" s="624"/>
      <c r="BR7" s="624"/>
      <c r="BS7" s="625" t="s">
        <v>231</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1585194</v>
      </c>
      <c r="CS7" s="622"/>
      <c r="CT7" s="622"/>
      <c r="CU7" s="622"/>
      <c r="CV7" s="622"/>
      <c r="CW7" s="622"/>
      <c r="CX7" s="622"/>
      <c r="CY7" s="623"/>
      <c r="CZ7" s="624">
        <v>61.9</v>
      </c>
      <c r="DA7" s="624"/>
      <c r="DB7" s="624"/>
      <c r="DC7" s="624"/>
      <c r="DD7" s="630">
        <v>93131</v>
      </c>
      <c r="DE7" s="622"/>
      <c r="DF7" s="622"/>
      <c r="DG7" s="622"/>
      <c r="DH7" s="622"/>
      <c r="DI7" s="622"/>
      <c r="DJ7" s="622"/>
      <c r="DK7" s="622"/>
      <c r="DL7" s="622"/>
      <c r="DM7" s="622"/>
      <c r="DN7" s="622"/>
      <c r="DO7" s="622"/>
      <c r="DP7" s="623"/>
      <c r="DQ7" s="630">
        <v>1498693</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293</v>
      </c>
      <c r="S8" s="622"/>
      <c r="T8" s="622"/>
      <c r="U8" s="622"/>
      <c r="V8" s="622"/>
      <c r="W8" s="622"/>
      <c r="X8" s="622"/>
      <c r="Y8" s="623"/>
      <c r="Z8" s="624">
        <v>0</v>
      </c>
      <c r="AA8" s="624"/>
      <c r="AB8" s="624"/>
      <c r="AC8" s="624"/>
      <c r="AD8" s="625">
        <v>293</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598</v>
      </c>
      <c r="BH8" s="622"/>
      <c r="BI8" s="622"/>
      <c r="BJ8" s="622"/>
      <c r="BK8" s="622"/>
      <c r="BL8" s="622"/>
      <c r="BM8" s="622"/>
      <c r="BN8" s="623"/>
      <c r="BO8" s="624">
        <v>0.8</v>
      </c>
      <c r="BP8" s="624"/>
      <c r="BQ8" s="624"/>
      <c r="BR8" s="624"/>
      <c r="BS8" s="630" t="s">
        <v>231</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199671</v>
      </c>
      <c r="CS8" s="622"/>
      <c r="CT8" s="622"/>
      <c r="CU8" s="622"/>
      <c r="CV8" s="622"/>
      <c r="CW8" s="622"/>
      <c r="CX8" s="622"/>
      <c r="CY8" s="623"/>
      <c r="CZ8" s="624">
        <v>7.8</v>
      </c>
      <c r="DA8" s="624"/>
      <c r="DB8" s="624"/>
      <c r="DC8" s="624"/>
      <c r="DD8" s="630">
        <v>6354</v>
      </c>
      <c r="DE8" s="622"/>
      <c r="DF8" s="622"/>
      <c r="DG8" s="622"/>
      <c r="DH8" s="622"/>
      <c r="DI8" s="622"/>
      <c r="DJ8" s="622"/>
      <c r="DK8" s="622"/>
      <c r="DL8" s="622"/>
      <c r="DM8" s="622"/>
      <c r="DN8" s="622"/>
      <c r="DO8" s="622"/>
      <c r="DP8" s="623"/>
      <c r="DQ8" s="630">
        <v>156908</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288</v>
      </c>
      <c r="S9" s="622"/>
      <c r="T9" s="622"/>
      <c r="U9" s="622"/>
      <c r="V9" s="622"/>
      <c r="W9" s="622"/>
      <c r="X9" s="622"/>
      <c r="Y9" s="623"/>
      <c r="Z9" s="624">
        <v>0</v>
      </c>
      <c r="AA9" s="624"/>
      <c r="AB9" s="624"/>
      <c r="AC9" s="624"/>
      <c r="AD9" s="625">
        <v>288</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14061</v>
      </c>
      <c r="BH9" s="622"/>
      <c r="BI9" s="622"/>
      <c r="BJ9" s="622"/>
      <c r="BK9" s="622"/>
      <c r="BL9" s="622"/>
      <c r="BM9" s="622"/>
      <c r="BN9" s="623"/>
      <c r="BO9" s="624">
        <v>19.899999999999999</v>
      </c>
      <c r="BP9" s="624"/>
      <c r="BQ9" s="624"/>
      <c r="BR9" s="624"/>
      <c r="BS9" s="630" t="s">
        <v>123</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73372</v>
      </c>
      <c r="CS9" s="622"/>
      <c r="CT9" s="622"/>
      <c r="CU9" s="622"/>
      <c r="CV9" s="622"/>
      <c r="CW9" s="622"/>
      <c r="CX9" s="622"/>
      <c r="CY9" s="623"/>
      <c r="CZ9" s="624">
        <v>2.9</v>
      </c>
      <c r="DA9" s="624"/>
      <c r="DB9" s="624"/>
      <c r="DC9" s="624"/>
      <c r="DD9" s="630">
        <v>996</v>
      </c>
      <c r="DE9" s="622"/>
      <c r="DF9" s="622"/>
      <c r="DG9" s="622"/>
      <c r="DH9" s="622"/>
      <c r="DI9" s="622"/>
      <c r="DJ9" s="622"/>
      <c r="DK9" s="622"/>
      <c r="DL9" s="622"/>
      <c r="DM9" s="622"/>
      <c r="DN9" s="622"/>
      <c r="DO9" s="622"/>
      <c r="DP9" s="623"/>
      <c r="DQ9" s="630">
        <v>58505</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231</v>
      </c>
      <c r="AA10" s="624"/>
      <c r="AB10" s="624"/>
      <c r="AC10" s="624"/>
      <c r="AD10" s="625" t="s">
        <v>123</v>
      </c>
      <c r="AE10" s="625"/>
      <c r="AF10" s="625"/>
      <c r="AG10" s="625"/>
      <c r="AH10" s="625"/>
      <c r="AI10" s="625"/>
      <c r="AJ10" s="625"/>
      <c r="AK10" s="625"/>
      <c r="AL10" s="626" t="s">
        <v>123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1591</v>
      </c>
      <c r="BH10" s="622"/>
      <c r="BI10" s="622"/>
      <c r="BJ10" s="622"/>
      <c r="BK10" s="622"/>
      <c r="BL10" s="622"/>
      <c r="BM10" s="622"/>
      <c r="BN10" s="623"/>
      <c r="BO10" s="624">
        <v>2.2999999999999998</v>
      </c>
      <c r="BP10" s="624"/>
      <c r="BQ10" s="624"/>
      <c r="BR10" s="624"/>
      <c r="BS10" s="630" t="s">
        <v>123</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231</v>
      </c>
      <c r="CS10" s="622"/>
      <c r="CT10" s="622"/>
      <c r="CU10" s="622"/>
      <c r="CV10" s="622"/>
      <c r="CW10" s="622"/>
      <c r="CX10" s="622"/>
      <c r="CY10" s="623"/>
      <c r="CZ10" s="624" t="s">
        <v>231</v>
      </c>
      <c r="DA10" s="624"/>
      <c r="DB10" s="624"/>
      <c r="DC10" s="624"/>
      <c r="DD10" s="630" t="s">
        <v>231</v>
      </c>
      <c r="DE10" s="622"/>
      <c r="DF10" s="622"/>
      <c r="DG10" s="622"/>
      <c r="DH10" s="622"/>
      <c r="DI10" s="622"/>
      <c r="DJ10" s="622"/>
      <c r="DK10" s="622"/>
      <c r="DL10" s="622"/>
      <c r="DM10" s="622"/>
      <c r="DN10" s="622"/>
      <c r="DO10" s="622"/>
      <c r="DP10" s="623"/>
      <c r="DQ10" s="630" t="s">
        <v>231</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231</v>
      </c>
      <c r="S11" s="622"/>
      <c r="T11" s="622"/>
      <c r="U11" s="622"/>
      <c r="V11" s="622"/>
      <c r="W11" s="622"/>
      <c r="X11" s="622"/>
      <c r="Y11" s="623"/>
      <c r="Z11" s="624" t="s">
        <v>231</v>
      </c>
      <c r="AA11" s="624"/>
      <c r="AB11" s="624"/>
      <c r="AC11" s="624"/>
      <c r="AD11" s="625" t="s">
        <v>123</v>
      </c>
      <c r="AE11" s="625"/>
      <c r="AF11" s="625"/>
      <c r="AG11" s="625"/>
      <c r="AH11" s="625"/>
      <c r="AI11" s="625"/>
      <c r="AJ11" s="625"/>
      <c r="AK11" s="625"/>
      <c r="AL11" s="626" t="s">
        <v>231</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1797</v>
      </c>
      <c r="BH11" s="622"/>
      <c r="BI11" s="622"/>
      <c r="BJ11" s="622"/>
      <c r="BK11" s="622"/>
      <c r="BL11" s="622"/>
      <c r="BM11" s="622"/>
      <c r="BN11" s="623"/>
      <c r="BO11" s="624">
        <v>2.5</v>
      </c>
      <c r="BP11" s="624"/>
      <c r="BQ11" s="624"/>
      <c r="BR11" s="624"/>
      <c r="BS11" s="630" t="s">
        <v>123</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207380</v>
      </c>
      <c r="CS11" s="622"/>
      <c r="CT11" s="622"/>
      <c r="CU11" s="622"/>
      <c r="CV11" s="622"/>
      <c r="CW11" s="622"/>
      <c r="CX11" s="622"/>
      <c r="CY11" s="623"/>
      <c r="CZ11" s="624">
        <v>8.1</v>
      </c>
      <c r="DA11" s="624"/>
      <c r="DB11" s="624"/>
      <c r="DC11" s="624"/>
      <c r="DD11" s="630">
        <v>175654</v>
      </c>
      <c r="DE11" s="622"/>
      <c r="DF11" s="622"/>
      <c r="DG11" s="622"/>
      <c r="DH11" s="622"/>
      <c r="DI11" s="622"/>
      <c r="DJ11" s="622"/>
      <c r="DK11" s="622"/>
      <c r="DL11" s="622"/>
      <c r="DM11" s="622"/>
      <c r="DN11" s="622"/>
      <c r="DO11" s="622"/>
      <c r="DP11" s="623"/>
      <c r="DQ11" s="630">
        <v>44227</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8005</v>
      </c>
      <c r="S12" s="622"/>
      <c r="T12" s="622"/>
      <c r="U12" s="622"/>
      <c r="V12" s="622"/>
      <c r="W12" s="622"/>
      <c r="X12" s="622"/>
      <c r="Y12" s="623"/>
      <c r="Z12" s="624">
        <v>0.3</v>
      </c>
      <c r="AA12" s="624"/>
      <c r="AB12" s="624"/>
      <c r="AC12" s="624"/>
      <c r="AD12" s="625">
        <v>8005</v>
      </c>
      <c r="AE12" s="625"/>
      <c r="AF12" s="625"/>
      <c r="AG12" s="625"/>
      <c r="AH12" s="625"/>
      <c r="AI12" s="625"/>
      <c r="AJ12" s="625"/>
      <c r="AK12" s="625"/>
      <c r="AL12" s="626">
        <v>1.5</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49432</v>
      </c>
      <c r="BH12" s="622"/>
      <c r="BI12" s="622"/>
      <c r="BJ12" s="622"/>
      <c r="BK12" s="622"/>
      <c r="BL12" s="622"/>
      <c r="BM12" s="622"/>
      <c r="BN12" s="623"/>
      <c r="BO12" s="624">
        <v>70</v>
      </c>
      <c r="BP12" s="624"/>
      <c r="BQ12" s="624"/>
      <c r="BR12" s="624"/>
      <c r="BS12" s="630">
        <v>8726</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62039</v>
      </c>
      <c r="CS12" s="622"/>
      <c r="CT12" s="622"/>
      <c r="CU12" s="622"/>
      <c r="CV12" s="622"/>
      <c r="CW12" s="622"/>
      <c r="CX12" s="622"/>
      <c r="CY12" s="623"/>
      <c r="CZ12" s="624">
        <v>2.4</v>
      </c>
      <c r="DA12" s="624"/>
      <c r="DB12" s="624"/>
      <c r="DC12" s="624"/>
      <c r="DD12" s="630" t="s">
        <v>123</v>
      </c>
      <c r="DE12" s="622"/>
      <c r="DF12" s="622"/>
      <c r="DG12" s="622"/>
      <c r="DH12" s="622"/>
      <c r="DI12" s="622"/>
      <c r="DJ12" s="622"/>
      <c r="DK12" s="622"/>
      <c r="DL12" s="622"/>
      <c r="DM12" s="622"/>
      <c r="DN12" s="622"/>
      <c r="DO12" s="622"/>
      <c r="DP12" s="623"/>
      <c r="DQ12" s="630">
        <v>38078</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231</v>
      </c>
      <c r="AA13" s="624"/>
      <c r="AB13" s="624"/>
      <c r="AC13" s="624"/>
      <c r="AD13" s="625" t="s">
        <v>231</v>
      </c>
      <c r="AE13" s="625"/>
      <c r="AF13" s="625"/>
      <c r="AG13" s="625"/>
      <c r="AH13" s="625"/>
      <c r="AI13" s="625"/>
      <c r="AJ13" s="625"/>
      <c r="AK13" s="625"/>
      <c r="AL13" s="626" t="s">
        <v>123</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49237</v>
      </c>
      <c r="BH13" s="622"/>
      <c r="BI13" s="622"/>
      <c r="BJ13" s="622"/>
      <c r="BK13" s="622"/>
      <c r="BL13" s="622"/>
      <c r="BM13" s="622"/>
      <c r="BN13" s="623"/>
      <c r="BO13" s="624">
        <v>69.7</v>
      </c>
      <c r="BP13" s="624"/>
      <c r="BQ13" s="624"/>
      <c r="BR13" s="624"/>
      <c r="BS13" s="630">
        <v>8726</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99522</v>
      </c>
      <c r="CS13" s="622"/>
      <c r="CT13" s="622"/>
      <c r="CU13" s="622"/>
      <c r="CV13" s="622"/>
      <c r="CW13" s="622"/>
      <c r="CX13" s="622"/>
      <c r="CY13" s="623"/>
      <c r="CZ13" s="624">
        <v>3.9</v>
      </c>
      <c r="DA13" s="624"/>
      <c r="DB13" s="624"/>
      <c r="DC13" s="624"/>
      <c r="DD13" s="630">
        <v>45084</v>
      </c>
      <c r="DE13" s="622"/>
      <c r="DF13" s="622"/>
      <c r="DG13" s="622"/>
      <c r="DH13" s="622"/>
      <c r="DI13" s="622"/>
      <c r="DJ13" s="622"/>
      <c r="DK13" s="622"/>
      <c r="DL13" s="622"/>
      <c r="DM13" s="622"/>
      <c r="DN13" s="622"/>
      <c r="DO13" s="622"/>
      <c r="DP13" s="623"/>
      <c r="DQ13" s="630">
        <v>62951</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231</v>
      </c>
      <c r="S14" s="622"/>
      <c r="T14" s="622"/>
      <c r="U14" s="622"/>
      <c r="V14" s="622"/>
      <c r="W14" s="622"/>
      <c r="X14" s="622"/>
      <c r="Y14" s="623"/>
      <c r="Z14" s="624" t="s">
        <v>231</v>
      </c>
      <c r="AA14" s="624"/>
      <c r="AB14" s="624"/>
      <c r="AC14" s="624"/>
      <c r="AD14" s="625" t="s">
        <v>231</v>
      </c>
      <c r="AE14" s="625"/>
      <c r="AF14" s="625"/>
      <c r="AG14" s="625"/>
      <c r="AH14" s="625"/>
      <c r="AI14" s="625"/>
      <c r="AJ14" s="625"/>
      <c r="AK14" s="625"/>
      <c r="AL14" s="626" t="s">
        <v>231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1229</v>
      </c>
      <c r="BH14" s="622"/>
      <c r="BI14" s="622"/>
      <c r="BJ14" s="622"/>
      <c r="BK14" s="622"/>
      <c r="BL14" s="622"/>
      <c r="BM14" s="622"/>
      <c r="BN14" s="623"/>
      <c r="BO14" s="624">
        <v>1.7</v>
      </c>
      <c r="BP14" s="624"/>
      <c r="BQ14" s="624"/>
      <c r="BR14" s="624"/>
      <c r="BS14" s="630" t="s">
        <v>231</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39168</v>
      </c>
      <c r="CS14" s="622"/>
      <c r="CT14" s="622"/>
      <c r="CU14" s="622"/>
      <c r="CV14" s="622"/>
      <c r="CW14" s="622"/>
      <c r="CX14" s="622"/>
      <c r="CY14" s="623"/>
      <c r="CZ14" s="624">
        <v>1.5</v>
      </c>
      <c r="DA14" s="624"/>
      <c r="DB14" s="624"/>
      <c r="DC14" s="624"/>
      <c r="DD14" s="630">
        <v>929</v>
      </c>
      <c r="DE14" s="622"/>
      <c r="DF14" s="622"/>
      <c r="DG14" s="622"/>
      <c r="DH14" s="622"/>
      <c r="DI14" s="622"/>
      <c r="DJ14" s="622"/>
      <c r="DK14" s="622"/>
      <c r="DL14" s="622"/>
      <c r="DM14" s="622"/>
      <c r="DN14" s="622"/>
      <c r="DO14" s="622"/>
      <c r="DP14" s="623"/>
      <c r="DQ14" s="630">
        <v>38925</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2144</v>
      </c>
      <c r="S15" s="622"/>
      <c r="T15" s="622"/>
      <c r="U15" s="622"/>
      <c r="V15" s="622"/>
      <c r="W15" s="622"/>
      <c r="X15" s="622"/>
      <c r="Y15" s="623"/>
      <c r="Z15" s="624">
        <v>0.1</v>
      </c>
      <c r="AA15" s="624"/>
      <c r="AB15" s="624"/>
      <c r="AC15" s="624"/>
      <c r="AD15" s="625">
        <v>2144</v>
      </c>
      <c r="AE15" s="625"/>
      <c r="AF15" s="625"/>
      <c r="AG15" s="625"/>
      <c r="AH15" s="625"/>
      <c r="AI15" s="625"/>
      <c r="AJ15" s="625"/>
      <c r="AK15" s="625"/>
      <c r="AL15" s="626">
        <v>0.4</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1640</v>
      </c>
      <c r="BH15" s="622"/>
      <c r="BI15" s="622"/>
      <c r="BJ15" s="622"/>
      <c r="BK15" s="622"/>
      <c r="BL15" s="622"/>
      <c r="BM15" s="622"/>
      <c r="BN15" s="623"/>
      <c r="BO15" s="624">
        <v>2.2999999999999998</v>
      </c>
      <c r="BP15" s="624"/>
      <c r="BQ15" s="624"/>
      <c r="BR15" s="624"/>
      <c r="BS15" s="630" t="s">
        <v>231</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145584</v>
      </c>
      <c r="CS15" s="622"/>
      <c r="CT15" s="622"/>
      <c r="CU15" s="622"/>
      <c r="CV15" s="622"/>
      <c r="CW15" s="622"/>
      <c r="CX15" s="622"/>
      <c r="CY15" s="623"/>
      <c r="CZ15" s="624">
        <v>5.7</v>
      </c>
      <c r="DA15" s="624"/>
      <c r="DB15" s="624"/>
      <c r="DC15" s="624"/>
      <c r="DD15" s="630">
        <v>66531</v>
      </c>
      <c r="DE15" s="622"/>
      <c r="DF15" s="622"/>
      <c r="DG15" s="622"/>
      <c r="DH15" s="622"/>
      <c r="DI15" s="622"/>
      <c r="DJ15" s="622"/>
      <c r="DK15" s="622"/>
      <c r="DL15" s="622"/>
      <c r="DM15" s="622"/>
      <c r="DN15" s="622"/>
      <c r="DO15" s="622"/>
      <c r="DP15" s="623"/>
      <c r="DQ15" s="630">
        <v>67498</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231</v>
      </c>
      <c r="AA16" s="624"/>
      <c r="AB16" s="624"/>
      <c r="AC16" s="624"/>
      <c r="AD16" s="625" t="s">
        <v>123</v>
      </c>
      <c r="AE16" s="625"/>
      <c r="AF16" s="625"/>
      <c r="AG16" s="625"/>
      <c r="AH16" s="625"/>
      <c r="AI16" s="625"/>
      <c r="AJ16" s="625"/>
      <c r="AK16" s="625"/>
      <c r="AL16" s="626" t="s">
        <v>231</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231</v>
      </c>
      <c r="BP16" s="624"/>
      <c r="BQ16" s="624"/>
      <c r="BR16" s="624"/>
      <c r="BS16" s="630" t="s">
        <v>231</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8532</v>
      </c>
      <c r="CS16" s="622"/>
      <c r="CT16" s="622"/>
      <c r="CU16" s="622"/>
      <c r="CV16" s="622"/>
      <c r="CW16" s="622"/>
      <c r="CX16" s="622"/>
      <c r="CY16" s="623"/>
      <c r="CZ16" s="624">
        <v>0.3</v>
      </c>
      <c r="DA16" s="624"/>
      <c r="DB16" s="624"/>
      <c r="DC16" s="624"/>
      <c r="DD16" s="630" t="s">
        <v>231</v>
      </c>
      <c r="DE16" s="622"/>
      <c r="DF16" s="622"/>
      <c r="DG16" s="622"/>
      <c r="DH16" s="622"/>
      <c r="DI16" s="622"/>
      <c r="DJ16" s="622"/>
      <c r="DK16" s="622"/>
      <c r="DL16" s="622"/>
      <c r="DM16" s="622"/>
      <c r="DN16" s="622"/>
      <c r="DO16" s="622"/>
      <c r="DP16" s="623"/>
      <c r="DQ16" s="630">
        <v>6032</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103</v>
      </c>
      <c r="S17" s="622"/>
      <c r="T17" s="622"/>
      <c r="U17" s="622"/>
      <c r="V17" s="622"/>
      <c r="W17" s="622"/>
      <c r="X17" s="622"/>
      <c r="Y17" s="623"/>
      <c r="Z17" s="624">
        <v>0</v>
      </c>
      <c r="AA17" s="624"/>
      <c r="AB17" s="624"/>
      <c r="AC17" s="624"/>
      <c r="AD17" s="625">
        <v>103</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108274</v>
      </c>
      <c r="CS17" s="622"/>
      <c r="CT17" s="622"/>
      <c r="CU17" s="622"/>
      <c r="CV17" s="622"/>
      <c r="CW17" s="622"/>
      <c r="CX17" s="622"/>
      <c r="CY17" s="623"/>
      <c r="CZ17" s="624">
        <v>4.2</v>
      </c>
      <c r="DA17" s="624"/>
      <c r="DB17" s="624"/>
      <c r="DC17" s="624"/>
      <c r="DD17" s="630" t="s">
        <v>231</v>
      </c>
      <c r="DE17" s="622"/>
      <c r="DF17" s="622"/>
      <c r="DG17" s="622"/>
      <c r="DH17" s="622"/>
      <c r="DI17" s="622"/>
      <c r="DJ17" s="622"/>
      <c r="DK17" s="622"/>
      <c r="DL17" s="622"/>
      <c r="DM17" s="622"/>
      <c r="DN17" s="622"/>
      <c r="DO17" s="622"/>
      <c r="DP17" s="623"/>
      <c r="DQ17" s="630">
        <v>108274</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570244</v>
      </c>
      <c r="S18" s="622"/>
      <c r="T18" s="622"/>
      <c r="U18" s="622"/>
      <c r="V18" s="622"/>
      <c r="W18" s="622"/>
      <c r="X18" s="622"/>
      <c r="Y18" s="623"/>
      <c r="Z18" s="624">
        <v>21.5</v>
      </c>
      <c r="AA18" s="624"/>
      <c r="AB18" s="624"/>
      <c r="AC18" s="624"/>
      <c r="AD18" s="625">
        <v>450483</v>
      </c>
      <c r="AE18" s="625"/>
      <c r="AF18" s="625"/>
      <c r="AG18" s="625"/>
      <c r="AH18" s="625"/>
      <c r="AI18" s="625"/>
      <c r="AJ18" s="625"/>
      <c r="AK18" s="625"/>
      <c r="AL18" s="626">
        <v>83.6</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231</v>
      </c>
      <c r="BP18" s="624"/>
      <c r="BQ18" s="624"/>
      <c r="BR18" s="624"/>
      <c r="BS18" s="630" t="s">
        <v>123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231</v>
      </c>
      <c r="DA18" s="624"/>
      <c r="DB18" s="624"/>
      <c r="DC18" s="624"/>
      <c r="DD18" s="630" t="s">
        <v>231</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450483</v>
      </c>
      <c r="S19" s="622"/>
      <c r="T19" s="622"/>
      <c r="U19" s="622"/>
      <c r="V19" s="622"/>
      <c r="W19" s="622"/>
      <c r="X19" s="622"/>
      <c r="Y19" s="623"/>
      <c r="Z19" s="624">
        <v>17</v>
      </c>
      <c r="AA19" s="624"/>
      <c r="AB19" s="624"/>
      <c r="AC19" s="624"/>
      <c r="AD19" s="625">
        <v>450483</v>
      </c>
      <c r="AE19" s="625"/>
      <c r="AF19" s="625"/>
      <c r="AG19" s="625"/>
      <c r="AH19" s="625"/>
      <c r="AI19" s="625"/>
      <c r="AJ19" s="625"/>
      <c r="AK19" s="625"/>
      <c r="AL19" s="626">
        <v>83.6</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319</v>
      </c>
      <c r="BH19" s="622"/>
      <c r="BI19" s="622"/>
      <c r="BJ19" s="622"/>
      <c r="BK19" s="622"/>
      <c r="BL19" s="622"/>
      <c r="BM19" s="622"/>
      <c r="BN19" s="623"/>
      <c r="BO19" s="624">
        <v>0.5</v>
      </c>
      <c r="BP19" s="624"/>
      <c r="BQ19" s="624"/>
      <c r="BR19" s="624"/>
      <c r="BS19" s="630" t="s">
        <v>123</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231</v>
      </c>
      <c r="DA19" s="624"/>
      <c r="DB19" s="624"/>
      <c r="DC19" s="624"/>
      <c r="DD19" s="630" t="s">
        <v>123</v>
      </c>
      <c r="DE19" s="622"/>
      <c r="DF19" s="622"/>
      <c r="DG19" s="622"/>
      <c r="DH19" s="622"/>
      <c r="DI19" s="622"/>
      <c r="DJ19" s="622"/>
      <c r="DK19" s="622"/>
      <c r="DL19" s="622"/>
      <c r="DM19" s="622"/>
      <c r="DN19" s="622"/>
      <c r="DO19" s="622"/>
      <c r="DP19" s="623"/>
      <c r="DQ19" s="630" t="s">
        <v>231</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119761</v>
      </c>
      <c r="S20" s="622"/>
      <c r="T20" s="622"/>
      <c r="U20" s="622"/>
      <c r="V20" s="622"/>
      <c r="W20" s="622"/>
      <c r="X20" s="622"/>
      <c r="Y20" s="623"/>
      <c r="Z20" s="624">
        <v>4.5</v>
      </c>
      <c r="AA20" s="624"/>
      <c r="AB20" s="624"/>
      <c r="AC20" s="624"/>
      <c r="AD20" s="625" t="s">
        <v>123</v>
      </c>
      <c r="AE20" s="625"/>
      <c r="AF20" s="625"/>
      <c r="AG20" s="625"/>
      <c r="AH20" s="625"/>
      <c r="AI20" s="625"/>
      <c r="AJ20" s="625"/>
      <c r="AK20" s="625"/>
      <c r="AL20" s="626" t="s">
        <v>123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319</v>
      </c>
      <c r="BH20" s="622"/>
      <c r="BI20" s="622"/>
      <c r="BJ20" s="622"/>
      <c r="BK20" s="622"/>
      <c r="BL20" s="622"/>
      <c r="BM20" s="622"/>
      <c r="BN20" s="623"/>
      <c r="BO20" s="624">
        <v>0.5</v>
      </c>
      <c r="BP20" s="624"/>
      <c r="BQ20" s="624"/>
      <c r="BR20" s="624"/>
      <c r="BS20" s="630" t="s">
        <v>231</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2560337</v>
      </c>
      <c r="CS20" s="622"/>
      <c r="CT20" s="622"/>
      <c r="CU20" s="622"/>
      <c r="CV20" s="622"/>
      <c r="CW20" s="622"/>
      <c r="CX20" s="622"/>
      <c r="CY20" s="623"/>
      <c r="CZ20" s="624">
        <v>100</v>
      </c>
      <c r="DA20" s="624"/>
      <c r="DB20" s="624"/>
      <c r="DC20" s="624"/>
      <c r="DD20" s="630">
        <v>388679</v>
      </c>
      <c r="DE20" s="622"/>
      <c r="DF20" s="622"/>
      <c r="DG20" s="622"/>
      <c r="DH20" s="622"/>
      <c r="DI20" s="622"/>
      <c r="DJ20" s="622"/>
      <c r="DK20" s="622"/>
      <c r="DL20" s="622"/>
      <c r="DM20" s="622"/>
      <c r="DN20" s="622"/>
      <c r="DO20" s="622"/>
      <c r="DP20" s="623"/>
      <c r="DQ20" s="630">
        <v>2111692</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231</v>
      </c>
      <c r="S21" s="622"/>
      <c r="T21" s="622"/>
      <c r="U21" s="622"/>
      <c r="V21" s="622"/>
      <c r="W21" s="622"/>
      <c r="X21" s="622"/>
      <c r="Y21" s="623"/>
      <c r="Z21" s="624" t="s">
        <v>231</v>
      </c>
      <c r="AA21" s="624"/>
      <c r="AB21" s="624"/>
      <c r="AC21" s="624"/>
      <c r="AD21" s="625" t="s">
        <v>123</v>
      </c>
      <c r="AE21" s="625"/>
      <c r="AF21" s="625"/>
      <c r="AG21" s="625"/>
      <c r="AH21" s="625"/>
      <c r="AI21" s="625"/>
      <c r="AJ21" s="625"/>
      <c r="AK21" s="625"/>
      <c r="AL21" s="626" t="s">
        <v>231</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319</v>
      </c>
      <c r="BH21" s="622"/>
      <c r="BI21" s="622"/>
      <c r="BJ21" s="622"/>
      <c r="BK21" s="622"/>
      <c r="BL21" s="622"/>
      <c r="BM21" s="622"/>
      <c r="BN21" s="623"/>
      <c r="BO21" s="624">
        <v>0.5</v>
      </c>
      <c r="BP21" s="624"/>
      <c r="BQ21" s="624"/>
      <c r="BR21" s="624"/>
      <c r="BS21" s="630" t="s">
        <v>231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658745</v>
      </c>
      <c r="S22" s="622"/>
      <c r="T22" s="622"/>
      <c r="U22" s="622"/>
      <c r="V22" s="622"/>
      <c r="W22" s="622"/>
      <c r="X22" s="622"/>
      <c r="Y22" s="623"/>
      <c r="Z22" s="624">
        <v>24.8</v>
      </c>
      <c r="AA22" s="624"/>
      <c r="AB22" s="624"/>
      <c r="AC22" s="624"/>
      <c r="AD22" s="625">
        <v>538984</v>
      </c>
      <c r="AE22" s="625"/>
      <c r="AF22" s="625"/>
      <c r="AG22" s="625"/>
      <c r="AH22" s="625"/>
      <c r="AI22" s="625"/>
      <c r="AJ22" s="625"/>
      <c r="AK22" s="625"/>
      <c r="AL22" s="626">
        <v>100</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t="s">
        <v>231</v>
      </c>
      <c r="S23" s="622"/>
      <c r="T23" s="622"/>
      <c r="U23" s="622"/>
      <c r="V23" s="622"/>
      <c r="W23" s="622"/>
      <c r="X23" s="622"/>
      <c r="Y23" s="623"/>
      <c r="Z23" s="624" t="s">
        <v>231</v>
      </c>
      <c r="AA23" s="624"/>
      <c r="AB23" s="624"/>
      <c r="AC23" s="624"/>
      <c r="AD23" s="625" t="s">
        <v>231</v>
      </c>
      <c r="AE23" s="625"/>
      <c r="AF23" s="625"/>
      <c r="AG23" s="625"/>
      <c r="AH23" s="625"/>
      <c r="AI23" s="625"/>
      <c r="AJ23" s="625"/>
      <c r="AK23" s="625"/>
      <c r="AL23" s="626" t="s">
        <v>231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231</v>
      </c>
      <c r="BH23" s="622"/>
      <c r="BI23" s="622"/>
      <c r="BJ23" s="622"/>
      <c r="BK23" s="622"/>
      <c r="BL23" s="622"/>
      <c r="BM23" s="622"/>
      <c r="BN23" s="623"/>
      <c r="BO23" s="624" t="s">
        <v>231</v>
      </c>
      <c r="BP23" s="624"/>
      <c r="BQ23" s="624"/>
      <c r="BR23" s="624"/>
      <c r="BS23" s="630" t="s">
        <v>231</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1419</v>
      </c>
      <c r="S24" s="622"/>
      <c r="T24" s="622"/>
      <c r="U24" s="622"/>
      <c r="V24" s="622"/>
      <c r="W24" s="622"/>
      <c r="X24" s="622"/>
      <c r="Y24" s="623"/>
      <c r="Z24" s="624">
        <v>0.1</v>
      </c>
      <c r="AA24" s="624"/>
      <c r="AB24" s="624"/>
      <c r="AC24" s="624"/>
      <c r="AD24" s="625" t="s">
        <v>123</v>
      </c>
      <c r="AE24" s="625"/>
      <c r="AF24" s="625"/>
      <c r="AG24" s="625"/>
      <c r="AH24" s="625"/>
      <c r="AI24" s="625"/>
      <c r="AJ24" s="625"/>
      <c r="AK24" s="625"/>
      <c r="AL24" s="626" t="s">
        <v>231</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231</v>
      </c>
      <c r="BH24" s="622"/>
      <c r="BI24" s="622"/>
      <c r="BJ24" s="622"/>
      <c r="BK24" s="622"/>
      <c r="BL24" s="622"/>
      <c r="BM24" s="622"/>
      <c r="BN24" s="623"/>
      <c r="BO24" s="624" t="s">
        <v>231</v>
      </c>
      <c r="BP24" s="624"/>
      <c r="BQ24" s="624"/>
      <c r="BR24" s="624"/>
      <c r="BS24" s="630" t="s">
        <v>123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339495</v>
      </c>
      <c r="CS24" s="611"/>
      <c r="CT24" s="611"/>
      <c r="CU24" s="611"/>
      <c r="CV24" s="611"/>
      <c r="CW24" s="611"/>
      <c r="CX24" s="611"/>
      <c r="CY24" s="612"/>
      <c r="CZ24" s="615">
        <v>13.3</v>
      </c>
      <c r="DA24" s="616"/>
      <c r="DB24" s="616"/>
      <c r="DC24" s="635"/>
      <c r="DD24" s="656">
        <v>309631</v>
      </c>
      <c r="DE24" s="611"/>
      <c r="DF24" s="611"/>
      <c r="DG24" s="611"/>
      <c r="DH24" s="611"/>
      <c r="DI24" s="611"/>
      <c r="DJ24" s="611"/>
      <c r="DK24" s="612"/>
      <c r="DL24" s="656">
        <v>290268</v>
      </c>
      <c r="DM24" s="611"/>
      <c r="DN24" s="611"/>
      <c r="DO24" s="611"/>
      <c r="DP24" s="611"/>
      <c r="DQ24" s="611"/>
      <c r="DR24" s="611"/>
      <c r="DS24" s="611"/>
      <c r="DT24" s="611"/>
      <c r="DU24" s="611"/>
      <c r="DV24" s="612"/>
      <c r="DW24" s="615">
        <v>52</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11142</v>
      </c>
      <c r="S25" s="622"/>
      <c r="T25" s="622"/>
      <c r="U25" s="622"/>
      <c r="V25" s="622"/>
      <c r="W25" s="622"/>
      <c r="X25" s="622"/>
      <c r="Y25" s="623"/>
      <c r="Z25" s="624">
        <v>0.4</v>
      </c>
      <c r="AA25" s="624"/>
      <c r="AB25" s="624"/>
      <c r="AC25" s="624"/>
      <c r="AD25" s="625" t="s">
        <v>231</v>
      </c>
      <c r="AE25" s="625"/>
      <c r="AF25" s="625"/>
      <c r="AG25" s="625"/>
      <c r="AH25" s="625"/>
      <c r="AI25" s="625"/>
      <c r="AJ25" s="625"/>
      <c r="AK25" s="625"/>
      <c r="AL25" s="626" t="s">
        <v>123</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231</v>
      </c>
      <c r="BP25" s="624"/>
      <c r="BQ25" s="624"/>
      <c r="BR25" s="624"/>
      <c r="BS25" s="630" t="s">
        <v>231</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193133</v>
      </c>
      <c r="CS25" s="657"/>
      <c r="CT25" s="657"/>
      <c r="CU25" s="657"/>
      <c r="CV25" s="657"/>
      <c r="CW25" s="657"/>
      <c r="CX25" s="657"/>
      <c r="CY25" s="658"/>
      <c r="CZ25" s="626">
        <v>7.5</v>
      </c>
      <c r="DA25" s="654"/>
      <c r="DB25" s="654"/>
      <c r="DC25" s="659"/>
      <c r="DD25" s="630">
        <v>191685</v>
      </c>
      <c r="DE25" s="657"/>
      <c r="DF25" s="657"/>
      <c r="DG25" s="657"/>
      <c r="DH25" s="657"/>
      <c r="DI25" s="657"/>
      <c r="DJ25" s="657"/>
      <c r="DK25" s="658"/>
      <c r="DL25" s="630">
        <v>172502</v>
      </c>
      <c r="DM25" s="657"/>
      <c r="DN25" s="657"/>
      <c r="DO25" s="657"/>
      <c r="DP25" s="657"/>
      <c r="DQ25" s="657"/>
      <c r="DR25" s="657"/>
      <c r="DS25" s="657"/>
      <c r="DT25" s="657"/>
      <c r="DU25" s="657"/>
      <c r="DV25" s="658"/>
      <c r="DW25" s="626">
        <v>30.9</v>
      </c>
      <c r="DX25" s="654"/>
      <c r="DY25" s="654"/>
      <c r="DZ25" s="654"/>
      <c r="EA25" s="654"/>
      <c r="EB25" s="654"/>
      <c r="EC25" s="655"/>
    </row>
    <row r="26" spans="2:133" ht="11.25" customHeight="1" x14ac:dyDescent="0.15">
      <c r="B26" s="618" t="s">
        <v>292</v>
      </c>
      <c r="C26" s="619"/>
      <c r="D26" s="619"/>
      <c r="E26" s="619"/>
      <c r="F26" s="619"/>
      <c r="G26" s="619"/>
      <c r="H26" s="619"/>
      <c r="I26" s="619"/>
      <c r="J26" s="619"/>
      <c r="K26" s="619"/>
      <c r="L26" s="619"/>
      <c r="M26" s="619"/>
      <c r="N26" s="619"/>
      <c r="O26" s="619"/>
      <c r="P26" s="619"/>
      <c r="Q26" s="620"/>
      <c r="R26" s="621">
        <v>350</v>
      </c>
      <c r="S26" s="622"/>
      <c r="T26" s="622"/>
      <c r="U26" s="622"/>
      <c r="V26" s="622"/>
      <c r="W26" s="622"/>
      <c r="X26" s="622"/>
      <c r="Y26" s="623"/>
      <c r="Z26" s="624">
        <v>0</v>
      </c>
      <c r="AA26" s="624"/>
      <c r="AB26" s="624"/>
      <c r="AC26" s="624"/>
      <c r="AD26" s="625" t="s">
        <v>231</v>
      </c>
      <c r="AE26" s="625"/>
      <c r="AF26" s="625"/>
      <c r="AG26" s="625"/>
      <c r="AH26" s="625"/>
      <c r="AI26" s="625"/>
      <c r="AJ26" s="625"/>
      <c r="AK26" s="625"/>
      <c r="AL26" s="626" t="s">
        <v>123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231</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97903</v>
      </c>
      <c r="CS26" s="622"/>
      <c r="CT26" s="622"/>
      <c r="CU26" s="622"/>
      <c r="CV26" s="622"/>
      <c r="CW26" s="622"/>
      <c r="CX26" s="622"/>
      <c r="CY26" s="623"/>
      <c r="CZ26" s="626">
        <v>3.8</v>
      </c>
      <c r="DA26" s="654"/>
      <c r="DB26" s="654"/>
      <c r="DC26" s="659"/>
      <c r="DD26" s="630">
        <v>97251</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4"/>
      <c r="DY26" s="654"/>
      <c r="DZ26" s="654"/>
      <c r="EA26" s="654"/>
      <c r="EB26" s="654"/>
      <c r="EC26" s="655"/>
    </row>
    <row r="27" spans="2:133" ht="11.25" customHeight="1" x14ac:dyDescent="0.15">
      <c r="B27" s="618" t="s">
        <v>295</v>
      </c>
      <c r="C27" s="619"/>
      <c r="D27" s="619"/>
      <c r="E27" s="619"/>
      <c r="F27" s="619"/>
      <c r="G27" s="619"/>
      <c r="H27" s="619"/>
      <c r="I27" s="619"/>
      <c r="J27" s="619"/>
      <c r="K27" s="619"/>
      <c r="L27" s="619"/>
      <c r="M27" s="619"/>
      <c r="N27" s="619"/>
      <c r="O27" s="619"/>
      <c r="P27" s="619"/>
      <c r="Q27" s="620"/>
      <c r="R27" s="621">
        <v>55986</v>
      </c>
      <c r="S27" s="622"/>
      <c r="T27" s="622"/>
      <c r="U27" s="622"/>
      <c r="V27" s="622"/>
      <c r="W27" s="622"/>
      <c r="X27" s="622"/>
      <c r="Y27" s="623"/>
      <c r="Z27" s="624">
        <v>2.1</v>
      </c>
      <c r="AA27" s="624"/>
      <c r="AB27" s="624"/>
      <c r="AC27" s="624"/>
      <c r="AD27" s="625" t="s">
        <v>231</v>
      </c>
      <c r="AE27" s="625"/>
      <c r="AF27" s="625"/>
      <c r="AG27" s="625"/>
      <c r="AH27" s="625"/>
      <c r="AI27" s="625"/>
      <c r="AJ27" s="625"/>
      <c r="AK27" s="625"/>
      <c r="AL27" s="626" t="s">
        <v>123</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70667</v>
      </c>
      <c r="BH27" s="622"/>
      <c r="BI27" s="622"/>
      <c r="BJ27" s="622"/>
      <c r="BK27" s="622"/>
      <c r="BL27" s="622"/>
      <c r="BM27" s="622"/>
      <c r="BN27" s="623"/>
      <c r="BO27" s="624">
        <v>100</v>
      </c>
      <c r="BP27" s="624"/>
      <c r="BQ27" s="624"/>
      <c r="BR27" s="624"/>
      <c r="BS27" s="630">
        <v>8726</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38088</v>
      </c>
      <c r="CS27" s="657"/>
      <c r="CT27" s="657"/>
      <c r="CU27" s="657"/>
      <c r="CV27" s="657"/>
      <c r="CW27" s="657"/>
      <c r="CX27" s="657"/>
      <c r="CY27" s="658"/>
      <c r="CZ27" s="626">
        <v>1.5</v>
      </c>
      <c r="DA27" s="654"/>
      <c r="DB27" s="654"/>
      <c r="DC27" s="659"/>
      <c r="DD27" s="630">
        <v>9672</v>
      </c>
      <c r="DE27" s="657"/>
      <c r="DF27" s="657"/>
      <c r="DG27" s="657"/>
      <c r="DH27" s="657"/>
      <c r="DI27" s="657"/>
      <c r="DJ27" s="657"/>
      <c r="DK27" s="658"/>
      <c r="DL27" s="630">
        <v>9492</v>
      </c>
      <c r="DM27" s="657"/>
      <c r="DN27" s="657"/>
      <c r="DO27" s="657"/>
      <c r="DP27" s="657"/>
      <c r="DQ27" s="657"/>
      <c r="DR27" s="657"/>
      <c r="DS27" s="657"/>
      <c r="DT27" s="657"/>
      <c r="DU27" s="657"/>
      <c r="DV27" s="658"/>
      <c r="DW27" s="626">
        <v>1.7</v>
      </c>
      <c r="DX27" s="654"/>
      <c r="DY27" s="654"/>
      <c r="DZ27" s="654"/>
      <c r="EA27" s="654"/>
      <c r="EB27" s="654"/>
      <c r="EC27" s="655"/>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231</v>
      </c>
      <c r="S28" s="622"/>
      <c r="T28" s="622"/>
      <c r="U28" s="622"/>
      <c r="V28" s="622"/>
      <c r="W28" s="622"/>
      <c r="X28" s="622"/>
      <c r="Y28" s="623"/>
      <c r="Z28" s="624" t="s">
        <v>231</v>
      </c>
      <c r="AA28" s="624"/>
      <c r="AB28" s="624"/>
      <c r="AC28" s="624"/>
      <c r="AD28" s="625" t="s">
        <v>231</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108274</v>
      </c>
      <c r="CS28" s="622"/>
      <c r="CT28" s="622"/>
      <c r="CU28" s="622"/>
      <c r="CV28" s="622"/>
      <c r="CW28" s="622"/>
      <c r="CX28" s="622"/>
      <c r="CY28" s="623"/>
      <c r="CZ28" s="626">
        <v>4.2</v>
      </c>
      <c r="DA28" s="654"/>
      <c r="DB28" s="654"/>
      <c r="DC28" s="659"/>
      <c r="DD28" s="630">
        <v>108274</v>
      </c>
      <c r="DE28" s="622"/>
      <c r="DF28" s="622"/>
      <c r="DG28" s="622"/>
      <c r="DH28" s="622"/>
      <c r="DI28" s="622"/>
      <c r="DJ28" s="622"/>
      <c r="DK28" s="623"/>
      <c r="DL28" s="630">
        <v>108274</v>
      </c>
      <c r="DM28" s="622"/>
      <c r="DN28" s="622"/>
      <c r="DO28" s="622"/>
      <c r="DP28" s="622"/>
      <c r="DQ28" s="622"/>
      <c r="DR28" s="622"/>
      <c r="DS28" s="622"/>
      <c r="DT28" s="622"/>
      <c r="DU28" s="622"/>
      <c r="DV28" s="623"/>
      <c r="DW28" s="626">
        <v>19.399999999999999</v>
      </c>
      <c r="DX28" s="654"/>
      <c r="DY28" s="654"/>
      <c r="DZ28" s="654"/>
      <c r="EA28" s="654"/>
      <c r="EB28" s="654"/>
      <c r="EC28" s="655"/>
    </row>
    <row r="29" spans="2:133" ht="11.25" customHeight="1" x14ac:dyDescent="0.15">
      <c r="B29" s="618" t="s">
        <v>300</v>
      </c>
      <c r="C29" s="619"/>
      <c r="D29" s="619"/>
      <c r="E29" s="619"/>
      <c r="F29" s="619"/>
      <c r="G29" s="619"/>
      <c r="H29" s="619"/>
      <c r="I29" s="619"/>
      <c r="J29" s="619"/>
      <c r="K29" s="619"/>
      <c r="L29" s="619"/>
      <c r="M29" s="619"/>
      <c r="N29" s="619"/>
      <c r="O29" s="619"/>
      <c r="P29" s="619"/>
      <c r="Q29" s="620"/>
      <c r="R29" s="621">
        <v>125991</v>
      </c>
      <c r="S29" s="622"/>
      <c r="T29" s="622"/>
      <c r="U29" s="622"/>
      <c r="V29" s="622"/>
      <c r="W29" s="622"/>
      <c r="X29" s="622"/>
      <c r="Y29" s="623"/>
      <c r="Z29" s="624">
        <v>4.8</v>
      </c>
      <c r="AA29" s="624"/>
      <c r="AB29" s="624"/>
      <c r="AC29" s="624"/>
      <c r="AD29" s="625" t="s">
        <v>123</v>
      </c>
      <c r="AE29" s="625"/>
      <c r="AF29" s="625"/>
      <c r="AG29" s="625"/>
      <c r="AH29" s="625"/>
      <c r="AI29" s="625"/>
      <c r="AJ29" s="625"/>
      <c r="AK29" s="625"/>
      <c r="AL29" s="626" t="s">
        <v>123</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108274</v>
      </c>
      <c r="CS29" s="657"/>
      <c r="CT29" s="657"/>
      <c r="CU29" s="657"/>
      <c r="CV29" s="657"/>
      <c r="CW29" s="657"/>
      <c r="CX29" s="657"/>
      <c r="CY29" s="658"/>
      <c r="CZ29" s="626">
        <v>4.2</v>
      </c>
      <c r="DA29" s="654"/>
      <c r="DB29" s="654"/>
      <c r="DC29" s="659"/>
      <c r="DD29" s="630">
        <v>108274</v>
      </c>
      <c r="DE29" s="657"/>
      <c r="DF29" s="657"/>
      <c r="DG29" s="657"/>
      <c r="DH29" s="657"/>
      <c r="DI29" s="657"/>
      <c r="DJ29" s="657"/>
      <c r="DK29" s="658"/>
      <c r="DL29" s="630">
        <v>108274</v>
      </c>
      <c r="DM29" s="657"/>
      <c r="DN29" s="657"/>
      <c r="DO29" s="657"/>
      <c r="DP29" s="657"/>
      <c r="DQ29" s="657"/>
      <c r="DR29" s="657"/>
      <c r="DS29" s="657"/>
      <c r="DT29" s="657"/>
      <c r="DU29" s="657"/>
      <c r="DV29" s="658"/>
      <c r="DW29" s="626">
        <v>19.399999999999999</v>
      </c>
      <c r="DX29" s="654"/>
      <c r="DY29" s="654"/>
      <c r="DZ29" s="654"/>
      <c r="EA29" s="654"/>
      <c r="EB29" s="654"/>
      <c r="EC29" s="655"/>
    </row>
    <row r="30" spans="2:133" ht="11.25" customHeight="1" x14ac:dyDescent="0.15">
      <c r="B30" s="618" t="s">
        <v>305</v>
      </c>
      <c r="C30" s="619"/>
      <c r="D30" s="619"/>
      <c r="E30" s="619"/>
      <c r="F30" s="619"/>
      <c r="G30" s="619"/>
      <c r="H30" s="619"/>
      <c r="I30" s="619"/>
      <c r="J30" s="619"/>
      <c r="K30" s="619"/>
      <c r="L30" s="619"/>
      <c r="M30" s="619"/>
      <c r="N30" s="619"/>
      <c r="O30" s="619"/>
      <c r="P30" s="619"/>
      <c r="Q30" s="620"/>
      <c r="R30" s="621">
        <v>12829</v>
      </c>
      <c r="S30" s="622"/>
      <c r="T30" s="622"/>
      <c r="U30" s="622"/>
      <c r="V30" s="622"/>
      <c r="W30" s="622"/>
      <c r="X30" s="622"/>
      <c r="Y30" s="623"/>
      <c r="Z30" s="624">
        <v>0.5</v>
      </c>
      <c r="AA30" s="624"/>
      <c r="AB30" s="624"/>
      <c r="AC30" s="624"/>
      <c r="AD30" s="625" t="s">
        <v>123</v>
      </c>
      <c r="AE30" s="625"/>
      <c r="AF30" s="625"/>
      <c r="AG30" s="625"/>
      <c r="AH30" s="625"/>
      <c r="AI30" s="625"/>
      <c r="AJ30" s="625"/>
      <c r="AK30" s="625"/>
      <c r="AL30" s="626" t="s">
        <v>123</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99.9</v>
      </c>
      <c r="BH30" s="682"/>
      <c r="BI30" s="682"/>
      <c r="BJ30" s="682"/>
      <c r="BK30" s="682"/>
      <c r="BL30" s="682"/>
      <c r="BM30" s="616">
        <v>99.4</v>
      </c>
      <c r="BN30" s="682"/>
      <c r="BO30" s="682"/>
      <c r="BP30" s="682"/>
      <c r="BQ30" s="683"/>
      <c r="BR30" s="681">
        <v>99.8</v>
      </c>
      <c r="BS30" s="682"/>
      <c r="BT30" s="682"/>
      <c r="BU30" s="682"/>
      <c r="BV30" s="682"/>
      <c r="BW30" s="682"/>
      <c r="BX30" s="616">
        <v>99.1</v>
      </c>
      <c r="BY30" s="682"/>
      <c r="BZ30" s="682"/>
      <c r="CA30" s="682"/>
      <c r="CB30" s="683"/>
      <c r="CD30" s="686"/>
      <c r="CE30" s="687"/>
      <c r="CF30" s="636" t="s">
        <v>308</v>
      </c>
      <c r="CG30" s="637"/>
      <c r="CH30" s="637"/>
      <c r="CI30" s="637"/>
      <c r="CJ30" s="637"/>
      <c r="CK30" s="637"/>
      <c r="CL30" s="637"/>
      <c r="CM30" s="637"/>
      <c r="CN30" s="637"/>
      <c r="CO30" s="637"/>
      <c r="CP30" s="637"/>
      <c r="CQ30" s="638"/>
      <c r="CR30" s="621">
        <v>97499</v>
      </c>
      <c r="CS30" s="622"/>
      <c r="CT30" s="622"/>
      <c r="CU30" s="622"/>
      <c r="CV30" s="622"/>
      <c r="CW30" s="622"/>
      <c r="CX30" s="622"/>
      <c r="CY30" s="623"/>
      <c r="CZ30" s="626">
        <v>3.8</v>
      </c>
      <c r="DA30" s="654"/>
      <c r="DB30" s="654"/>
      <c r="DC30" s="659"/>
      <c r="DD30" s="630">
        <v>97499</v>
      </c>
      <c r="DE30" s="622"/>
      <c r="DF30" s="622"/>
      <c r="DG30" s="622"/>
      <c r="DH30" s="622"/>
      <c r="DI30" s="622"/>
      <c r="DJ30" s="622"/>
      <c r="DK30" s="623"/>
      <c r="DL30" s="630">
        <v>97499</v>
      </c>
      <c r="DM30" s="622"/>
      <c r="DN30" s="622"/>
      <c r="DO30" s="622"/>
      <c r="DP30" s="622"/>
      <c r="DQ30" s="622"/>
      <c r="DR30" s="622"/>
      <c r="DS30" s="622"/>
      <c r="DT30" s="622"/>
      <c r="DU30" s="622"/>
      <c r="DV30" s="623"/>
      <c r="DW30" s="626">
        <v>17.5</v>
      </c>
      <c r="DX30" s="654"/>
      <c r="DY30" s="654"/>
      <c r="DZ30" s="654"/>
      <c r="EA30" s="654"/>
      <c r="EB30" s="654"/>
      <c r="EC30" s="655"/>
    </row>
    <row r="31" spans="2:133" ht="11.25" customHeight="1" x14ac:dyDescent="0.15">
      <c r="B31" s="618" t="s">
        <v>309</v>
      </c>
      <c r="C31" s="619"/>
      <c r="D31" s="619"/>
      <c r="E31" s="619"/>
      <c r="F31" s="619"/>
      <c r="G31" s="619"/>
      <c r="H31" s="619"/>
      <c r="I31" s="619"/>
      <c r="J31" s="619"/>
      <c r="K31" s="619"/>
      <c r="L31" s="619"/>
      <c r="M31" s="619"/>
      <c r="N31" s="619"/>
      <c r="O31" s="619"/>
      <c r="P31" s="619"/>
      <c r="Q31" s="620"/>
      <c r="R31" s="621">
        <v>1274236</v>
      </c>
      <c r="S31" s="622"/>
      <c r="T31" s="622"/>
      <c r="U31" s="622"/>
      <c r="V31" s="622"/>
      <c r="W31" s="622"/>
      <c r="X31" s="622"/>
      <c r="Y31" s="623"/>
      <c r="Z31" s="624">
        <v>48.1</v>
      </c>
      <c r="AA31" s="624"/>
      <c r="AB31" s="624"/>
      <c r="AC31" s="624"/>
      <c r="AD31" s="625" t="s">
        <v>231</v>
      </c>
      <c r="AE31" s="625"/>
      <c r="AF31" s="625"/>
      <c r="AG31" s="625"/>
      <c r="AH31" s="625"/>
      <c r="AI31" s="625"/>
      <c r="AJ31" s="625"/>
      <c r="AK31" s="625"/>
      <c r="AL31" s="626" t="s">
        <v>231</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100</v>
      </c>
      <c r="BH31" s="657"/>
      <c r="BI31" s="657"/>
      <c r="BJ31" s="657"/>
      <c r="BK31" s="657"/>
      <c r="BL31" s="657"/>
      <c r="BM31" s="627">
        <v>99.3</v>
      </c>
      <c r="BN31" s="679"/>
      <c r="BO31" s="679"/>
      <c r="BP31" s="679"/>
      <c r="BQ31" s="680"/>
      <c r="BR31" s="678">
        <v>100</v>
      </c>
      <c r="BS31" s="657"/>
      <c r="BT31" s="657"/>
      <c r="BU31" s="657"/>
      <c r="BV31" s="657"/>
      <c r="BW31" s="657"/>
      <c r="BX31" s="627">
        <v>98.9</v>
      </c>
      <c r="BY31" s="679"/>
      <c r="BZ31" s="679"/>
      <c r="CA31" s="679"/>
      <c r="CB31" s="680"/>
      <c r="CD31" s="686"/>
      <c r="CE31" s="687"/>
      <c r="CF31" s="636" t="s">
        <v>312</v>
      </c>
      <c r="CG31" s="637"/>
      <c r="CH31" s="637"/>
      <c r="CI31" s="637"/>
      <c r="CJ31" s="637"/>
      <c r="CK31" s="637"/>
      <c r="CL31" s="637"/>
      <c r="CM31" s="637"/>
      <c r="CN31" s="637"/>
      <c r="CO31" s="637"/>
      <c r="CP31" s="637"/>
      <c r="CQ31" s="638"/>
      <c r="CR31" s="621">
        <v>10775</v>
      </c>
      <c r="CS31" s="657"/>
      <c r="CT31" s="657"/>
      <c r="CU31" s="657"/>
      <c r="CV31" s="657"/>
      <c r="CW31" s="657"/>
      <c r="CX31" s="657"/>
      <c r="CY31" s="658"/>
      <c r="CZ31" s="626">
        <v>0.4</v>
      </c>
      <c r="DA31" s="654"/>
      <c r="DB31" s="654"/>
      <c r="DC31" s="659"/>
      <c r="DD31" s="630">
        <v>10775</v>
      </c>
      <c r="DE31" s="657"/>
      <c r="DF31" s="657"/>
      <c r="DG31" s="657"/>
      <c r="DH31" s="657"/>
      <c r="DI31" s="657"/>
      <c r="DJ31" s="657"/>
      <c r="DK31" s="658"/>
      <c r="DL31" s="630">
        <v>10775</v>
      </c>
      <c r="DM31" s="657"/>
      <c r="DN31" s="657"/>
      <c r="DO31" s="657"/>
      <c r="DP31" s="657"/>
      <c r="DQ31" s="657"/>
      <c r="DR31" s="657"/>
      <c r="DS31" s="657"/>
      <c r="DT31" s="657"/>
      <c r="DU31" s="657"/>
      <c r="DV31" s="658"/>
      <c r="DW31" s="626">
        <v>1.9</v>
      </c>
      <c r="DX31" s="654"/>
      <c r="DY31" s="654"/>
      <c r="DZ31" s="654"/>
      <c r="EA31" s="654"/>
      <c r="EB31" s="654"/>
      <c r="EC31" s="655"/>
    </row>
    <row r="32" spans="2:133" ht="11.25" customHeight="1" x14ac:dyDescent="0.15">
      <c r="B32" s="618" t="s">
        <v>313</v>
      </c>
      <c r="C32" s="619"/>
      <c r="D32" s="619"/>
      <c r="E32" s="619"/>
      <c r="F32" s="619"/>
      <c r="G32" s="619"/>
      <c r="H32" s="619"/>
      <c r="I32" s="619"/>
      <c r="J32" s="619"/>
      <c r="K32" s="619"/>
      <c r="L32" s="619"/>
      <c r="M32" s="619"/>
      <c r="N32" s="619"/>
      <c r="O32" s="619"/>
      <c r="P32" s="619"/>
      <c r="Q32" s="620"/>
      <c r="R32" s="621">
        <v>133538</v>
      </c>
      <c r="S32" s="622"/>
      <c r="T32" s="622"/>
      <c r="U32" s="622"/>
      <c r="V32" s="622"/>
      <c r="W32" s="622"/>
      <c r="X32" s="622"/>
      <c r="Y32" s="623"/>
      <c r="Z32" s="624">
        <v>5</v>
      </c>
      <c r="AA32" s="624"/>
      <c r="AB32" s="624"/>
      <c r="AC32" s="624"/>
      <c r="AD32" s="625" t="s">
        <v>231</v>
      </c>
      <c r="AE32" s="625"/>
      <c r="AF32" s="625"/>
      <c r="AG32" s="625"/>
      <c r="AH32" s="625"/>
      <c r="AI32" s="625"/>
      <c r="AJ32" s="625"/>
      <c r="AK32" s="625"/>
      <c r="AL32" s="626" t="s">
        <v>231</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99.9</v>
      </c>
      <c r="BH32" s="691"/>
      <c r="BI32" s="691"/>
      <c r="BJ32" s="691"/>
      <c r="BK32" s="691"/>
      <c r="BL32" s="691"/>
      <c r="BM32" s="692">
        <v>99.4</v>
      </c>
      <c r="BN32" s="691"/>
      <c r="BO32" s="691"/>
      <c r="BP32" s="691"/>
      <c r="BQ32" s="693"/>
      <c r="BR32" s="690">
        <v>99.7</v>
      </c>
      <c r="BS32" s="691"/>
      <c r="BT32" s="691"/>
      <c r="BU32" s="691"/>
      <c r="BV32" s="691"/>
      <c r="BW32" s="691"/>
      <c r="BX32" s="692">
        <v>99.2</v>
      </c>
      <c r="BY32" s="691"/>
      <c r="BZ32" s="691"/>
      <c r="CA32" s="691"/>
      <c r="CB32" s="693"/>
      <c r="CD32" s="688"/>
      <c r="CE32" s="689"/>
      <c r="CF32" s="636" t="s">
        <v>315</v>
      </c>
      <c r="CG32" s="637"/>
      <c r="CH32" s="637"/>
      <c r="CI32" s="637"/>
      <c r="CJ32" s="637"/>
      <c r="CK32" s="637"/>
      <c r="CL32" s="637"/>
      <c r="CM32" s="637"/>
      <c r="CN32" s="637"/>
      <c r="CO32" s="637"/>
      <c r="CP32" s="637"/>
      <c r="CQ32" s="638"/>
      <c r="CR32" s="621" t="s">
        <v>123</v>
      </c>
      <c r="CS32" s="622"/>
      <c r="CT32" s="622"/>
      <c r="CU32" s="622"/>
      <c r="CV32" s="622"/>
      <c r="CW32" s="622"/>
      <c r="CX32" s="622"/>
      <c r="CY32" s="623"/>
      <c r="CZ32" s="626" t="s">
        <v>231</v>
      </c>
      <c r="DA32" s="654"/>
      <c r="DB32" s="654"/>
      <c r="DC32" s="659"/>
      <c r="DD32" s="630" t="s">
        <v>123</v>
      </c>
      <c r="DE32" s="622"/>
      <c r="DF32" s="622"/>
      <c r="DG32" s="622"/>
      <c r="DH32" s="622"/>
      <c r="DI32" s="622"/>
      <c r="DJ32" s="622"/>
      <c r="DK32" s="623"/>
      <c r="DL32" s="630" t="s">
        <v>123</v>
      </c>
      <c r="DM32" s="622"/>
      <c r="DN32" s="622"/>
      <c r="DO32" s="622"/>
      <c r="DP32" s="622"/>
      <c r="DQ32" s="622"/>
      <c r="DR32" s="622"/>
      <c r="DS32" s="622"/>
      <c r="DT32" s="622"/>
      <c r="DU32" s="622"/>
      <c r="DV32" s="623"/>
      <c r="DW32" s="626" t="s">
        <v>231</v>
      </c>
      <c r="DX32" s="654"/>
      <c r="DY32" s="654"/>
      <c r="DZ32" s="654"/>
      <c r="EA32" s="654"/>
      <c r="EB32" s="654"/>
      <c r="EC32" s="655"/>
    </row>
    <row r="33" spans="2:133" ht="11.25" customHeight="1" x14ac:dyDescent="0.15">
      <c r="B33" s="618" t="s">
        <v>316</v>
      </c>
      <c r="C33" s="619"/>
      <c r="D33" s="619"/>
      <c r="E33" s="619"/>
      <c r="F33" s="619"/>
      <c r="G33" s="619"/>
      <c r="H33" s="619"/>
      <c r="I33" s="619"/>
      <c r="J33" s="619"/>
      <c r="K33" s="619"/>
      <c r="L33" s="619"/>
      <c r="M33" s="619"/>
      <c r="N33" s="619"/>
      <c r="O33" s="619"/>
      <c r="P33" s="619"/>
      <c r="Q33" s="620"/>
      <c r="R33" s="621">
        <v>162157</v>
      </c>
      <c r="S33" s="622"/>
      <c r="T33" s="622"/>
      <c r="U33" s="622"/>
      <c r="V33" s="622"/>
      <c r="W33" s="622"/>
      <c r="X33" s="622"/>
      <c r="Y33" s="623"/>
      <c r="Z33" s="624">
        <v>6.1</v>
      </c>
      <c r="AA33" s="624"/>
      <c r="AB33" s="624"/>
      <c r="AC33" s="624"/>
      <c r="AD33" s="625" t="s">
        <v>123</v>
      </c>
      <c r="AE33" s="625"/>
      <c r="AF33" s="625"/>
      <c r="AG33" s="625"/>
      <c r="AH33" s="625"/>
      <c r="AI33" s="625"/>
      <c r="AJ33" s="625"/>
      <c r="AK33" s="625"/>
      <c r="AL33" s="626" t="s">
        <v>231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1823631</v>
      </c>
      <c r="CS33" s="657"/>
      <c r="CT33" s="657"/>
      <c r="CU33" s="657"/>
      <c r="CV33" s="657"/>
      <c r="CW33" s="657"/>
      <c r="CX33" s="657"/>
      <c r="CY33" s="658"/>
      <c r="CZ33" s="626">
        <v>71.2</v>
      </c>
      <c r="DA33" s="654"/>
      <c r="DB33" s="654"/>
      <c r="DC33" s="659"/>
      <c r="DD33" s="630">
        <v>1707267</v>
      </c>
      <c r="DE33" s="657"/>
      <c r="DF33" s="657"/>
      <c r="DG33" s="657"/>
      <c r="DH33" s="657"/>
      <c r="DI33" s="657"/>
      <c r="DJ33" s="657"/>
      <c r="DK33" s="658"/>
      <c r="DL33" s="630">
        <v>198221</v>
      </c>
      <c r="DM33" s="657"/>
      <c r="DN33" s="657"/>
      <c r="DO33" s="657"/>
      <c r="DP33" s="657"/>
      <c r="DQ33" s="657"/>
      <c r="DR33" s="657"/>
      <c r="DS33" s="657"/>
      <c r="DT33" s="657"/>
      <c r="DU33" s="657"/>
      <c r="DV33" s="658"/>
      <c r="DW33" s="626">
        <v>35.5</v>
      </c>
      <c r="DX33" s="654"/>
      <c r="DY33" s="654"/>
      <c r="DZ33" s="654"/>
      <c r="EA33" s="654"/>
      <c r="EB33" s="654"/>
      <c r="EC33" s="655"/>
    </row>
    <row r="34" spans="2:133" ht="11.25" customHeight="1" x14ac:dyDescent="0.15">
      <c r="B34" s="618" t="s">
        <v>318</v>
      </c>
      <c r="C34" s="619"/>
      <c r="D34" s="619"/>
      <c r="E34" s="619"/>
      <c r="F34" s="619"/>
      <c r="G34" s="619"/>
      <c r="H34" s="619"/>
      <c r="I34" s="619"/>
      <c r="J34" s="619"/>
      <c r="K34" s="619"/>
      <c r="L34" s="619"/>
      <c r="M34" s="619"/>
      <c r="N34" s="619"/>
      <c r="O34" s="619"/>
      <c r="P34" s="619"/>
      <c r="Q34" s="620"/>
      <c r="R34" s="621">
        <v>50359</v>
      </c>
      <c r="S34" s="622"/>
      <c r="T34" s="622"/>
      <c r="U34" s="622"/>
      <c r="V34" s="622"/>
      <c r="W34" s="622"/>
      <c r="X34" s="622"/>
      <c r="Y34" s="623"/>
      <c r="Z34" s="624">
        <v>1.9</v>
      </c>
      <c r="AA34" s="624"/>
      <c r="AB34" s="624"/>
      <c r="AC34" s="624"/>
      <c r="AD34" s="625" t="s">
        <v>231</v>
      </c>
      <c r="AE34" s="625"/>
      <c r="AF34" s="625"/>
      <c r="AG34" s="625"/>
      <c r="AH34" s="625"/>
      <c r="AI34" s="625"/>
      <c r="AJ34" s="625"/>
      <c r="AK34" s="625"/>
      <c r="AL34" s="626" t="s">
        <v>123</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1247708</v>
      </c>
      <c r="CS34" s="622"/>
      <c r="CT34" s="622"/>
      <c r="CU34" s="622"/>
      <c r="CV34" s="622"/>
      <c r="CW34" s="622"/>
      <c r="CX34" s="622"/>
      <c r="CY34" s="623"/>
      <c r="CZ34" s="626">
        <v>48.7</v>
      </c>
      <c r="DA34" s="654"/>
      <c r="DB34" s="654"/>
      <c r="DC34" s="659"/>
      <c r="DD34" s="630">
        <v>1179258</v>
      </c>
      <c r="DE34" s="622"/>
      <c r="DF34" s="622"/>
      <c r="DG34" s="622"/>
      <c r="DH34" s="622"/>
      <c r="DI34" s="622"/>
      <c r="DJ34" s="622"/>
      <c r="DK34" s="623"/>
      <c r="DL34" s="630">
        <v>149354</v>
      </c>
      <c r="DM34" s="622"/>
      <c r="DN34" s="622"/>
      <c r="DO34" s="622"/>
      <c r="DP34" s="622"/>
      <c r="DQ34" s="622"/>
      <c r="DR34" s="622"/>
      <c r="DS34" s="622"/>
      <c r="DT34" s="622"/>
      <c r="DU34" s="622"/>
      <c r="DV34" s="623"/>
      <c r="DW34" s="626">
        <v>26.8</v>
      </c>
      <c r="DX34" s="654"/>
      <c r="DY34" s="654"/>
      <c r="DZ34" s="654"/>
      <c r="EA34" s="654"/>
      <c r="EB34" s="654"/>
      <c r="EC34" s="655"/>
    </row>
    <row r="35" spans="2:133" ht="11.25" customHeight="1" x14ac:dyDescent="0.15">
      <c r="B35" s="618" t="s">
        <v>322</v>
      </c>
      <c r="C35" s="619"/>
      <c r="D35" s="619"/>
      <c r="E35" s="619"/>
      <c r="F35" s="619"/>
      <c r="G35" s="619"/>
      <c r="H35" s="619"/>
      <c r="I35" s="619"/>
      <c r="J35" s="619"/>
      <c r="K35" s="619"/>
      <c r="L35" s="619"/>
      <c r="M35" s="619"/>
      <c r="N35" s="619"/>
      <c r="O35" s="619"/>
      <c r="P35" s="619"/>
      <c r="Q35" s="620"/>
      <c r="R35" s="621">
        <v>164208</v>
      </c>
      <c r="S35" s="622"/>
      <c r="T35" s="622"/>
      <c r="U35" s="622"/>
      <c r="V35" s="622"/>
      <c r="W35" s="622"/>
      <c r="X35" s="622"/>
      <c r="Y35" s="623"/>
      <c r="Z35" s="624">
        <v>6.2</v>
      </c>
      <c r="AA35" s="624"/>
      <c r="AB35" s="624"/>
      <c r="AC35" s="624"/>
      <c r="AD35" s="625" t="s">
        <v>231</v>
      </c>
      <c r="AE35" s="625"/>
      <c r="AF35" s="625"/>
      <c r="AG35" s="625"/>
      <c r="AH35" s="625"/>
      <c r="AI35" s="625"/>
      <c r="AJ35" s="625"/>
      <c r="AK35" s="625"/>
      <c r="AL35" s="626" t="s">
        <v>231</v>
      </c>
      <c r="AM35" s="627"/>
      <c r="AN35" s="627"/>
      <c r="AO35" s="628"/>
      <c r="AP35" s="214"/>
      <c r="AQ35" s="694" t="s">
        <v>323</v>
      </c>
      <c r="AR35" s="695"/>
      <c r="AS35" s="695"/>
      <c r="AT35" s="695"/>
      <c r="AU35" s="695"/>
      <c r="AV35" s="695"/>
      <c r="AW35" s="695"/>
      <c r="AX35" s="695"/>
      <c r="AY35" s="696"/>
      <c r="AZ35" s="610">
        <v>131720</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4585</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19078</v>
      </c>
      <c r="CS35" s="657"/>
      <c r="CT35" s="657"/>
      <c r="CU35" s="657"/>
      <c r="CV35" s="657"/>
      <c r="CW35" s="657"/>
      <c r="CX35" s="657"/>
      <c r="CY35" s="658"/>
      <c r="CZ35" s="626">
        <v>0.7</v>
      </c>
      <c r="DA35" s="654"/>
      <c r="DB35" s="654"/>
      <c r="DC35" s="659"/>
      <c r="DD35" s="630">
        <v>16602</v>
      </c>
      <c r="DE35" s="657"/>
      <c r="DF35" s="657"/>
      <c r="DG35" s="657"/>
      <c r="DH35" s="657"/>
      <c r="DI35" s="657"/>
      <c r="DJ35" s="657"/>
      <c r="DK35" s="658"/>
      <c r="DL35" s="630">
        <v>15565</v>
      </c>
      <c r="DM35" s="657"/>
      <c r="DN35" s="657"/>
      <c r="DO35" s="657"/>
      <c r="DP35" s="657"/>
      <c r="DQ35" s="657"/>
      <c r="DR35" s="657"/>
      <c r="DS35" s="657"/>
      <c r="DT35" s="657"/>
      <c r="DU35" s="657"/>
      <c r="DV35" s="658"/>
      <c r="DW35" s="626">
        <v>2.8</v>
      </c>
      <c r="DX35" s="654"/>
      <c r="DY35" s="654"/>
      <c r="DZ35" s="654"/>
      <c r="EA35" s="654"/>
      <c r="EB35" s="654"/>
      <c r="EC35" s="655"/>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231</v>
      </c>
      <c r="AA36" s="624"/>
      <c r="AB36" s="624"/>
      <c r="AC36" s="624"/>
      <c r="AD36" s="625" t="s">
        <v>231</v>
      </c>
      <c r="AE36" s="625"/>
      <c r="AF36" s="625"/>
      <c r="AG36" s="625"/>
      <c r="AH36" s="625"/>
      <c r="AI36" s="625"/>
      <c r="AJ36" s="625"/>
      <c r="AK36" s="625"/>
      <c r="AL36" s="626" t="s">
        <v>123</v>
      </c>
      <c r="AM36" s="627"/>
      <c r="AN36" s="627"/>
      <c r="AO36" s="628"/>
      <c r="AQ36" s="698" t="s">
        <v>327</v>
      </c>
      <c r="AR36" s="699"/>
      <c r="AS36" s="699"/>
      <c r="AT36" s="699"/>
      <c r="AU36" s="699"/>
      <c r="AV36" s="699"/>
      <c r="AW36" s="699"/>
      <c r="AX36" s="699"/>
      <c r="AY36" s="700"/>
      <c r="AZ36" s="621">
        <v>40560</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4585</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81466</v>
      </c>
      <c r="CS36" s="622"/>
      <c r="CT36" s="622"/>
      <c r="CU36" s="622"/>
      <c r="CV36" s="622"/>
      <c r="CW36" s="622"/>
      <c r="CX36" s="622"/>
      <c r="CY36" s="623"/>
      <c r="CZ36" s="626">
        <v>3.2</v>
      </c>
      <c r="DA36" s="654"/>
      <c r="DB36" s="654"/>
      <c r="DC36" s="659"/>
      <c r="DD36" s="630">
        <v>74474</v>
      </c>
      <c r="DE36" s="622"/>
      <c r="DF36" s="622"/>
      <c r="DG36" s="622"/>
      <c r="DH36" s="622"/>
      <c r="DI36" s="622"/>
      <c r="DJ36" s="622"/>
      <c r="DK36" s="623"/>
      <c r="DL36" s="630">
        <v>33284</v>
      </c>
      <c r="DM36" s="622"/>
      <c r="DN36" s="622"/>
      <c r="DO36" s="622"/>
      <c r="DP36" s="622"/>
      <c r="DQ36" s="622"/>
      <c r="DR36" s="622"/>
      <c r="DS36" s="622"/>
      <c r="DT36" s="622"/>
      <c r="DU36" s="622"/>
      <c r="DV36" s="623"/>
      <c r="DW36" s="626">
        <v>6</v>
      </c>
      <c r="DX36" s="654"/>
      <c r="DY36" s="654"/>
      <c r="DZ36" s="654"/>
      <c r="EA36" s="654"/>
      <c r="EB36" s="654"/>
      <c r="EC36" s="655"/>
    </row>
    <row r="37" spans="2:133" ht="11.25" customHeight="1" x14ac:dyDescent="0.15">
      <c r="B37" s="618" t="s">
        <v>330</v>
      </c>
      <c r="C37" s="619"/>
      <c r="D37" s="619"/>
      <c r="E37" s="619"/>
      <c r="F37" s="619"/>
      <c r="G37" s="619"/>
      <c r="H37" s="619"/>
      <c r="I37" s="619"/>
      <c r="J37" s="619"/>
      <c r="K37" s="619"/>
      <c r="L37" s="619"/>
      <c r="M37" s="619"/>
      <c r="N37" s="619"/>
      <c r="O37" s="619"/>
      <c r="P37" s="619"/>
      <c r="Q37" s="620"/>
      <c r="R37" s="621">
        <v>19208</v>
      </c>
      <c r="S37" s="622"/>
      <c r="T37" s="622"/>
      <c r="U37" s="622"/>
      <c r="V37" s="622"/>
      <c r="W37" s="622"/>
      <c r="X37" s="622"/>
      <c r="Y37" s="623"/>
      <c r="Z37" s="624">
        <v>0.7</v>
      </c>
      <c r="AA37" s="624"/>
      <c r="AB37" s="624"/>
      <c r="AC37" s="624"/>
      <c r="AD37" s="625" t="s">
        <v>231</v>
      </c>
      <c r="AE37" s="625"/>
      <c r="AF37" s="625"/>
      <c r="AG37" s="625"/>
      <c r="AH37" s="625"/>
      <c r="AI37" s="625"/>
      <c r="AJ37" s="625"/>
      <c r="AK37" s="625"/>
      <c r="AL37" s="626" t="s">
        <v>123</v>
      </c>
      <c r="AM37" s="627"/>
      <c r="AN37" s="627"/>
      <c r="AO37" s="628"/>
      <c r="AQ37" s="698" t="s">
        <v>331</v>
      </c>
      <c r="AR37" s="699"/>
      <c r="AS37" s="699"/>
      <c r="AT37" s="699"/>
      <c r="AU37" s="699"/>
      <c r="AV37" s="699"/>
      <c r="AW37" s="699"/>
      <c r="AX37" s="699"/>
      <c r="AY37" s="700"/>
      <c r="AZ37" s="621">
        <v>19314</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85</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7936</v>
      </c>
      <c r="CS37" s="657"/>
      <c r="CT37" s="657"/>
      <c r="CU37" s="657"/>
      <c r="CV37" s="657"/>
      <c r="CW37" s="657"/>
      <c r="CX37" s="657"/>
      <c r="CY37" s="658"/>
      <c r="CZ37" s="626">
        <v>0.3</v>
      </c>
      <c r="DA37" s="654"/>
      <c r="DB37" s="654"/>
      <c r="DC37" s="659"/>
      <c r="DD37" s="630">
        <v>7363</v>
      </c>
      <c r="DE37" s="657"/>
      <c r="DF37" s="657"/>
      <c r="DG37" s="657"/>
      <c r="DH37" s="657"/>
      <c r="DI37" s="657"/>
      <c r="DJ37" s="657"/>
      <c r="DK37" s="658"/>
      <c r="DL37" s="630">
        <v>7363</v>
      </c>
      <c r="DM37" s="657"/>
      <c r="DN37" s="657"/>
      <c r="DO37" s="657"/>
      <c r="DP37" s="657"/>
      <c r="DQ37" s="657"/>
      <c r="DR37" s="657"/>
      <c r="DS37" s="657"/>
      <c r="DT37" s="657"/>
      <c r="DU37" s="657"/>
      <c r="DV37" s="658"/>
      <c r="DW37" s="626">
        <v>1.3</v>
      </c>
      <c r="DX37" s="654"/>
      <c r="DY37" s="654"/>
      <c r="DZ37" s="654"/>
      <c r="EA37" s="654"/>
      <c r="EB37" s="654"/>
      <c r="EC37" s="655"/>
    </row>
    <row r="38" spans="2:133" ht="11.25" customHeight="1" x14ac:dyDescent="0.15">
      <c r="B38" s="666" t="s">
        <v>334</v>
      </c>
      <c r="C38" s="667"/>
      <c r="D38" s="667"/>
      <c r="E38" s="667"/>
      <c r="F38" s="667"/>
      <c r="G38" s="667"/>
      <c r="H38" s="667"/>
      <c r="I38" s="667"/>
      <c r="J38" s="667"/>
      <c r="K38" s="667"/>
      <c r="L38" s="667"/>
      <c r="M38" s="667"/>
      <c r="N38" s="667"/>
      <c r="O38" s="667"/>
      <c r="P38" s="667"/>
      <c r="Q38" s="668"/>
      <c r="R38" s="701">
        <v>2650960</v>
      </c>
      <c r="S38" s="702"/>
      <c r="T38" s="702"/>
      <c r="U38" s="702"/>
      <c r="V38" s="702"/>
      <c r="W38" s="702"/>
      <c r="X38" s="702"/>
      <c r="Y38" s="703"/>
      <c r="Z38" s="704">
        <v>100</v>
      </c>
      <c r="AA38" s="704"/>
      <c r="AB38" s="704"/>
      <c r="AC38" s="704"/>
      <c r="AD38" s="705">
        <v>538984</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18</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120</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131720</v>
      </c>
      <c r="CS38" s="622"/>
      <c r="CT38" s="622"/>
      <c r="CU38" s="622"/>
      <c r="CV38" s="622"/>
      <c r="CW38" s="622"/>
      <c r="CX38" s="622"/>
      <c r="CY38" s="623"/>
      <c r="CZ38" s="626">
        <v>5.0999999999999996</v>
      </c>
      <c r="DA38" s="654"/>
      <c r="DB38" s="654"/>
      <c r="DC38" s="659"/>
      <c r="DD38" s="630">
        <v>93392</v>
      </c>
      <c r="DE38" s="622"/>
      <c r="DF38" s="622"/>
      <c r="DG38" s="622"/>
      <c r="DH38" s="622"/>
      <c r="DI38" s="622"/>
      <c r="DJ38" s="622"/>
      <c r="DK38" s="623"/>
      <c r="DL38" s="630">
        <v>18</v>
      </c>
      <c r="DM38" s="622"/>
      <c r="DN38" s="622"/>
      <c r="DO38" s="622"/>
      <c r="DP38" s="622"/>
      <c r="DQ38" s="622"/>
      <c r="DR38" s="622"/>
      <c r="DS38" s="622"/>
      <c r="DT38" s="622"/>
      <c r="DU38" s="622"/>
      <c r="DV38" s="623"/>
      <c r="DW38" s="626">
        <v>0</v>
      </c>
      <c r="DX38" s="654"/>
      <c r="DY38" s="654"/>
      <c r="DZ38" s="654"/>
      <c r="EA38" s="654"/>
      <c r="EB38" s="654"/>
      <c r="EC38" s="655"/>
    </row>
    <row r="39" spans="2:133" ht="11.25" customHeight="1" x14ac:dyDescent="0.15">
      <c r="AQ39" s="698" t="s">
        <v>338</v>
      </c>
      <c r="AR39" s="699"/>
      <c r="AS39" s="699"/>
      <c r="AT39" s="699"/>
      <c r="AU39" s="699"/>
      <c r="AV39" s="699"/>
      <c r="AW39" s="699"/>
      <c r="AX39" s="699"/>
      <c r="AY39" s="700"/>
      <c r="AZ39" s="621" t="s">
        <v>123</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60</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343659</v>
      </c>
      <c r="CS39" s="657"/>
      <c r="CT39" s="657"/>
      <c r="CU39" s="657"/>
      <c r="CV39" s="657"/>
      <c r="CW39" s="657"/>
      <c r="CX39" s="657"/>
      <c r="CY39" s="658"/>
      <c r="CZ39" s="626">
        <v>13.4</v>
      </c>
      <c r="DA39" s="654"/>
      <c r="DB39" s="654"/>
      <c r="DC39" s="659"/>
      <c r="DD39" s="630">
        <v>343541</v>
      </c>
      <c r="DE39" s="657"/>
      <c r="DF39" s="657"/>
      <c r="DG39" s="657"/>
      <c r="DH39" s="657"/>
      <c r="DI39" s="657"/>
      <c r="DJ39" s="657"/>
      <c r="DK39" s="658"/>
      <c r="DL39" s="630" t="s">
        <v>231</v>
      </c>
      <c r="DM39" s="657"/>
      <c r="DN39" s="657"/>
      <c r="DO39" s="657"/>
      <c r="DP39" s="657"/>
      <c r="DQ39" s="657"/>
      <c r="DR39" s="657"/>
      <c r="DS39" s="657"/>
      <c r="DT39" s="657"/>
      <c r="DU39" s="657"/>
      <c r="DV39" s="658"/>
      <c r="DW39" s="626" t="s">
        <v>231</v>
      </c>
      <c r="DX39" s="654"/>
      <c r="DY39" s="654"/>
      <c r="DZ39" s="654"/>
      <c r="EA39" s="654"/>
      <c r="EB39" s="654"/>
      <c r="EC39" s="655"/>
    </row>
    <row r="40" spans="2:133" ht="11.25" customHeight="1" x14ac:dyDescent="0.15">
      <c r="AQ40" s="698" t="s">
        <v>342</v>
      </c>
      <c r="AR40" s="699"/>
      <c r="AS40" s="699"/>
      <c r="AT40" s="699"/>
      <c r="AU40" s="699"/>
      <c r="AV40" s="699"/>
      <c r="AW40" s="699"/>
      <c r="AX40" s="699"/>
      <c r="AY40" s="700"/>
      <c r="AZ40" s="621">
        <v>32126</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353</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123</v>
      </c>
      <c r="CS40" s="622"/>
      <c r="CT40" s="622"/>
      <c r="CU40" s="622"/>
      <c r="CV40" s="622"/>
      <c r="CW40" s="622"/>
      <c r="CX40" s="622"/>
      <c r="CY40" s="623"/>
      <c r="CZ40" s="626" t="s">
        <v>123</v>
      </c>
      <c r="DA40" s="654"/>
      <c r="DB40" s="654"/>
      <c r="DC40" s="659"/>
      <c r="DD40" s="630" t="s">
        <v>123</v>
      </c>
      <c r="DE40" s="622"/>
      <c r="DF40" s="622"/>
      <c r="DG40" s="622"/>
      <c r="DH40" s="622"/>
      <c r="DI40" s="622"/>
      <c r="DJ40" s="622"/>
      <c r="DK40" s="623"/>
      <c r="DL40" s="630" t="s">
        <v>123</v>
      </c>
      <c r="DM40" s="622"/>
      <c r="DN40" s="622"/>
      <c r="DO40" s="622"/>
      <c r="DP40" s="622"/>
      <c r="DQ40" s="622"/>
      <c r="DR40" s="622"/>
      <c r="DS40" s="622"/>
      <c r="DT40" s="622"/>
      <c r="DU40" s="622"/>
      <c r="DV40" s="623"/>
      <c r="DW40" s="626" t="s">
        <v>123</v>
      </c>
      <c r="DX40" s="654"/>
      <c r="DY40" s="654"/>
      <c r="DZ40" s="654"/>
      <c r="EA40" s="654"/>
      <c r="EB40" s="654"/>
      <c r="EC40" s="655"/>
    </row>
    <row r="41" spans="2:133" ht="11.25" customHeight="1" x14ac:dyDescent="0.15">
      <c r="AQ41" s="708" t="s">
        <v>345</v>
      </c>
      <c r="AR41" s="709"/>
      <c r="AS41" s="709"/>
      <c r="AT41" s="709"/>
      <c r="AU41" s="709"/>
      <c r="AV41" s="709"/>
      <c r="AW41" s="709"/>
      <c r="AX41" s="709"/>
      <c r="AY41" s="710"/>
      <c r="AZ41" s="701">
        <v>39702</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478</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231</v>
      </c>
      <c r="DA41" s="654"/>
      <c r="DB41" s="654"/>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397211</v>
      </c>
      <c r="CS42" s="622"/>
      <c r="CT42" s="622"/>
      <c r="CU42" s="622"/>
      <c r="CV42" s="622"/>
      <c r="CW42" s="622"/>
      <c r="CX42" s="622"/>
      <c r="CY42" s="623"/>
      <c r="CZ42" s="626">
        <v>15.5</v>
      </c>
      <c r="DA42" s="627"/>
      <c r="DB42" s="627"/>
      <c r="DC42" s="722"/>
      <c r="DD42" s="630">
        <v>94794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19525</v>
      </c>
      <c r="CS43" s="657"/>
      <c r="CT43" s="657"/>
      <c r="CU43" s="657"/>
      <c r="CV43" s="657"/>
      <c r="CW43" s="657"/>
      <c r="CX43" s="657"/>
      <c r="CY43" s="658"/>
      <c r="CZ43" s="626">
        <v>0.8</v>
      </c>
      <c r="DA43" s="654"/>
      <c r="DB43" s="654"/>
      <c r="DC43" s="659"/>
      <c r="DD43" s="630">
        <v>4698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388679</v>
      </c>
      <c r="CS44" s="622"/>
      <c r="CT44" s="622"/>
      <c r="CU44" s="622"/>
      <c r="CV44" s="622"/>
      <c r="CW44" s="622"/>
      <c r="CX44" s="622"/>
      <c r="CY44" s="623"/>
      <c r="CZ44" s="626">
        <v>15.2</v>
      </c>
      <c r="DA44" s="627"/>
      <c r="DB44" s="627"/>
      <c r="DC44" s="722"/>
      <c r="DD44" s="630">
        <v>88762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204080</v>
      </c>
      <c r="CS45" s="657"/>
      <c r="CT45" s="657"/>
      <c r="CU45" s="657"/>
      <c r="CV45" s="657"/>
      <c r="CW45" s="657"/>
      <c r="CX45" s="657"/>
      <c r="CY45" s="658"/>
      <c r="CZ45" s="626">
        <v>8</v>
      </c>
      <c r="DA45" s="654"/>
      <c r="DB45" s="654"/>
      <c r="DC45" s="659"/>
      <c r="DD45" s="630">
        <v>28389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184347</v>
      </c>
      <c r="CS46" s="622"/>
      <c r="CT46" s="622"/>
      <c r="CU46" s="622"/>
      <c r="CV46" s="622"/>
      <c r="CW46" s="622"/>
      <c r="CX46" s="622"/>
      <c r="CY46" s="623"/>
      <c r="CZ46" s="626">
        <v>7.2</v>
      </c>
      <c r="DA46" s="627"/>
      <c r="DB46" s="627"/>
      <c r="DC46" s="722"/>
      <c r="DD46" s="630">
        <v>60121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8532</v>
      </c>
      <c r="CS47" s="657"/>
      <c r="CT47" s="657"/>
      <c r="CU47" s="657"/>
      <c r="CV47" s="657"/>
      <c r="CW47" s="657"/>
      <c r="CX47" s="657"/>
      <c r="CY47" s="658"/>
      <c r="CZ47" s="626">
        <v>0.3</v>
      </c>
      <c r="DA47" s="654"/>
      <c r="DB47" s="654"/>
      <c r="DC47" s="659"/>
      <c r="DD47" s="630">
        <v>6032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231</v>
      </c>
      <c r="CS48" s="622"/>
      <c r="CT48" s="622"/>
      <c r="CU48" s="622"/>
      <c r="CV48" s="622"/>
      <c r="CW48" s="622"/>
      <c r="CX48" s="622"/>
      <c r="CY48" s="623"/>
      <c r="CZ48" s="626" t="s">
        <v>123</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2560337</v>
      </c>
      <c r="CS49" s="691"/>
      <c r="CT49" s="691"/>
      <c r="CU49" s="691"/>
      <c r="CV49" s="691"/>
      <c r="CW49" s="691"/>
      <c r="CX49" s="691"/>
      <c r="CY49" s="723"/>
      <c r="CZ49" s="706">
        <v>100</v>
      </c>
      <c r="DA49" s="724"/>
      <c r="DB49" s="724"/>
      <c r="DC49" s="725"/>
      <c r="DD49" s="726">
        <v>2111692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Gev1pQ8k3awwYbt50B2GQgUtxFng66xnY1zzH3gkRWvERvW4dsbbC4xlQl64fKfS/8JdCVM0HxbnszlZq2t2cg==" saltValue="bgUFu0A9LoGCVbPxTnxd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2" zoomScale="70" zoomScaleNormal="25" zoomScaleSheetLayoutView="70" workbookViewId="0">
      <selection activeCell="AU95" sqref="AU9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2651</v>
      </c>
      <c r="R7" s="757"/>
      <c r="S7" s="757"/>
      <c r="T7" s="757"/>
      <c r="U7" s="757"/>
      <c r="V7" s="757">
        <v>2560</v>
      </c>
      <c r="W7" s="757"/>
      <c r="X7" s="757"/>
      <c r="Y7" s="757"/>
      <c r="Z7" s="757"/>
      <c r="AA7" s="757">
        <v>91</v>
      </c>
      <c r="AB7" s="757"/>
      <c r="AC7" s="757"/>
      <c r="AD7" s="757"/>
      <c r="AE7" s="758"/>
      <c r="AF7" s="759">
        <v>61</v>
      </c>
      <c r="AG7" s="760"/>
      <c r="AH7" s="760"/>
      <c r="AI7" s="760"/>
      <c r="AJ7" s="761"/>
      <c r="AK7" s="796">
        <v>72</v>
      </c>
      <c r="AL7" s="797"/>
      <c r="AM7" s="797"/>
      <c r="AN7" s="797"/>
      <c r="AO7" s="797"/>
      <c r="AP7" s="797">
        <v>1336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583</v>
      </c>
      <c r="BT7" s="801"/>
      <c r="BU7" s="801"/>
      <c r="BV7" s="801"/>
      <c r="BW7" s="801"/>
      <c r="BX7" s="801"/>
      <c r="BY7" s="801"/>
      <c r="BZ7" s="801"/>
      <c r="CA7" s="801"/>
      <c r="CB7" s="801"/>
      <c r="CC7" s="801"/>
      <c r="CD7" s="801"/>
      <c r="CE7" s="801"/>
      <c r="CF7" s="801"/>
      <c r="CG7" s="802"/>
      <c r="CH7" s="793">
        <v>10</v>
      </c>
      <c r="CI7" s="794"/>
      <c r="CJ7" s="794"/>
      <c r="CK7" s="794"/>
      <c r="CL7" s="795"/>
      <c r="CM7" s="793">
        <v>33</v>
      </c>
      <c r="CN7" s="794"/>
      <c r="CO7" s="794"/>
      <c r="CP7" s="794"/>
      <c r="CQ7" s="795"/>
      <c r="CR7" s="793">
        <v>5</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v>2651</v>
      </c>
      <c r="R23" s="816"/>
      <c r="S23" s="816"/>
      <c r="T23" s="816"/>
      <c r="U23" s="816"/>
      <c r="V23" s="816">
        <v>2560</v>
      </c>
      <c r="W23" s="816"/>
      <c r="X23" s="816"/>
      <c r="Y23" s="816"/>
      <c r="Z23" s="816"/>
      <c r="AA23" s="816">
        <v>91</v>
      </c>
      <c r="AB23" s="816"/>
      <c r="AC23" s="816"/>
      <c r="AD23" s="816"/>
      <c r="AE23" s="817"/>
      <c r="AF23" s="818">
        <v>61</v>
      </c>
      <c r="AG23" s="816"/>
      <c r="AH23" s="816"/>
      <c r="AI23" s="816"/>
      <c r="AJ23" s="819"/>
      <c r="AK23" s="820"/>
      <c r="AL23" s="821"/>
      <c r="AM23" s="821"/>
      <c r="AN23" s="821"/>
      <c r="AO23" s="821"/>
      <c r="AP23" s="816">
        <v>1336</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121</v>
      </c>
      <c r="R28" s="845"/>
      <c r="S28" s="845"/>
      <c r="T28" s="845"/>
      <c r="U28" s="845"/>
      <c r="V28" s="845">
        <v>116</v>
      </c>
      <c r="W28" s="845"/>
      <c r="X28" s="845"/>
      <c r="Y28" s="845"/>
      <c r="Z28" s="845"/>
      <c r="AA28" s="845">
        <v>5</v>
      </c>
      <c r="AB28" s="845"/>
      <c r="AC28" s="845"/>
      <c r="AD28" s="845"/>
      <c r="AE28" s="846"/>
      <c r="AF28" s="847">
        <v>5</v>
      </c>
      <c r="AG28" s="845"/>
      <c r="AH28" s="845"/>
      <c r="AI28" s="845"/>
      <c r="AJ28" s="848"/>
      <c r="AK28" s="849">
        <v>0</v>
      </c>
      <c r="AL28" s="840"/>
      <c r="AM28" s="840"/>
      <c r="AN28" s="840"/>
      <c r="AO28" s="840"/>
      <c r="AP28" s="840">
        <v>0</v>
      </c>
      <c r="AQ28" s="840"/>
      <c r="AR28" s="840"/>
      <c r="AS28" s="840"/>
      <c r="AT28" s="840"/>
      <c r="AU28" s="840">
        <v>0</v>
      </c>
      <c r="AV28" s="840"/>
      <c r="AW28" s="840"/>
      <c r="AX28" s="840"/>
      <c r="AY28" s="840"/>
      <c r="AZ28" s="841" t="s">
        <v>584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80</v>
      </c>
      <c r="R29" s="781"/>
      <c r="S29" s="781"/>
      <c r="T29" s="781"/>
      <c r="U29" s="781"/>
      <c r="V29" s="781">
        <v>80</v>
      </c>
      <c r="W29" s="781"/>
      <c r="X29" s="781"/>
      <c r="Y29" s="781"/>
      <c r="Z29" s="781"/>
      <c r="AA29" s="781">
        <v>0</v>
      </c>
      <c r="AB29" s="781"/>
      <c r="AC29" s="781"/>
      <c r="AD29" s="781"/>
      <c r="AE29" s="782"/>
      <c r="AF29" s="783">
        <v>0</v>
      </c>
      <c r="AG29" s="784"/>
      <c r="AH29" s="784"/>
      <c r="AI29" s="784"/>
      <c r="AJ29" s="785"/>
      <c r="AK29" s="852">
        <v>8</v>
      </c>
      <c r="AL29" s="853"/>
      <c r="AM29" s="853"/>
      <c r="AN29" s="853"/>
      <c r="AO29" s="853"/>
      <c r="AP29" s="853">
        <v>0</v>
      </c>
      <c r="AQ29" s="853"/>
      <c r="AR29" s="853"/>
      <c r="AS29" s="853"/>
      <c r="AT29" s="853"/>
      <c r="AU29" s="853">
        <v>0</v>
      </c>
      <c r="AV29" s="853"/>
      <c r="AW29" s="853"/>
      <c r="AX29" s="853"/>
      <c r="AY29" s="853"/>
      <c r="AZ29" s="854" t="s">
        <v>585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74</v>
      </c>
      <c r="R30" s="781"/>
      <c r="S30" s="781"/>
      <c r="T30" s="781"/>
      <c r="U30" s="781"/>
      <c r="V30" s="781">
        <v>74</v>
      </c>
      <c r="W30" s="781"/>
      <c r="X30" s="781"/>
      <c r="Y30" s="781"/>
      <c r="Z30" s="781"/>
      <c r="AA30" s="781">
        <v>0</v>
      </c>
      <c r="AB30" s="781"/>
      <c r="AC30" s="781"/>
      <c r="AD30" s="781"/>
      <c r="AE30" s="782"/>
      <c r="AF30" s="783">
        <v>0</v>
      </c>
      <c r="AG30" s="784"/>
      <c r="AH30" s="784"/>
      <c r="AI30" s="784"/>
      <c r="AJ30" s="785"/>
      <c r="AK30" s="852">
        <v>21</v>
      </c>
      <c r="AL30" s="853"/>
      <c r="AM30" s="853"/>
      <c r="AN30" s="853"/>
      <c r="AO30" s="853"/>
      <c r="AP30" s="853">
        <v>0</v>
      </c>
      <c r="AQ30" s="853"/>
      <c r="AR30" s="853"/>
      <c r="AS30" s="853"/>
      <c r="AT30" s="853"/>
      <c r="AU30" s="853">
        <v>0</v>
      </c>
      <c r="AV30" s="853"/>
      <c r="AW30" s="853"/>
      <c r="AX30" s="853"/>
      <c r="AY30" s="853"/>
      <c r="AZ30" s="854" t="s">
        <v>586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26</v>
      </c>
      <c r="R31" s="781"/>
      <c r="S31" s="781"/>
      <c r="T31" s="781"/>
      <c r="U31" s="781"/>
      <c r="V31" s="781">
        <v>26</v>
      </c>
      <c r="W31" s="781"/>
      <c r="X31" s="781"/>
      <c r="Y31" s="781"/>
      <c r="Z31" s="781"/>
      <c r="AA31" s="781">
        <v>0</v>
      </c>
      <c r="AB31" s="781"/>
      <c r="AC31" s="781"/>
      <c r="AD31" s="781"/>
      <c r="AE31" s="782"/>
      <c r="AF31" s="783" t="s">
        <v>400</v>
      </c>
      <c r="AG31" s="784"/>
      <c r="AH31" s="784"/>
      <c r="AI31" s="784"/>
      <c r="AJ31" s="785"/>
      <c r="AK31" s="852">
        <v>1</v>
      </c>
      <c r="AL31" s="853"/>
      <c r="AM31" s="853"/>
      <c r="AN31" s="853"/>
      <c r="AO31" s="853"/>
      <c r="AP31" s="853">
        <v>0</v>
      </c>
      <c r="AQ31" s="853"/>
      <c r="AR31" s="853"/>
      <c r="AS31" s="853"/>
      <c r="AT31" s="853"/>
      <c r="AU31" s="853">
        <v>0</v>
      </c>
      <c r="AV31" s="853"/>
      <c r="AW31" s="853"/>
      <c r="AX31" s="853"/>
      <c r="AY31" s="853"/>
      <c r="AZ31" s="854" t="s">
        <v>586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62</v>
      </c>
      <c r="R32" s="781"/>
      <c r="S32" s="781"/>
      <c r="T32" s="781"/>
      <c r="U32" s="781"/>
      <c r="V32" s="781">
        <v>62</v>
      </c>
      <c r="W32" s="781"/>
      <c r="X32" s="781"/>
      <c r="Y32" s="781"/>
      <c r="Z32" s="781"/>
      <c r="AA32" s="781">
        <v>0</v>
      </c>
      <c r="AB32" s="781"/>
      <c r="AC32" s="781"/>
      <c r="AD32" s="781"/>
      <c r="AE32" s="782"/>
      <c r="AF32" s="783" t="s">
        <v>400</v>
      </c>
      <c r="AG32" s="784"/>
      <c r="AH32" s="784"/>
      <c r="AI32" s="784"/>
      <c r="AJ32" s="785"/>
      <c r="AK32" s="852">
        <v>19</v>
      </c>
      <c r="AL32" s="853"/>
      <c r="AM32" s="853"/>
      <c r="AN32" s="853"/>
      <c r="AO32" s="853"/>
      <c r="AP32" s="853">
        <v>309</v>
      </c>
      <c r="AQ32" s="853"/>
      <c r="AR32" s="853"/>
      <c r="AS32" s="853"/>
      <c r="AT32" s="853"/>
      <c r="AU32" s="853">
        <v>0</v>
      </c>
      <c r="AV32" s="853"/>
      <c r="AW32" s="853"/>
      <c r="AX32" s="853"/>
      <c r="AY32" s="853"/>
      <c r="AZ32" s="854" t="s">
        <v>586</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651</v>
      </c>
      <c r="R33" s="781"/>
      <c r="S33" s="781"/>
      <c r="T33" s="781"/>
      <c r="U33" s="781"/>
      <c r="V33" s="781">
        <v>637</v>
      </c>
      <c r="W33" s="781"/>
      <c r="X33" s="781"/>
      <c r="Y33" s="781"/>
      <c r="Z33" s="781"/>
      <c r="AA33" s="781">
        <v>14</v>
      </c>
      <c r="AB33" s="781"/>
      <c r="AC33" s="781"/>
      <c r="AD33" s="781"/>
      <c r="AE33" s="782"/>
      <c r="AF33" s="783" t="s">
        <v>404</v>
      </c>
      <c r="AG33" s="784"/>
      <c r="AH33" s="784"/>
      <c r="AI33" s="784"/>
      <c r="AJ33" s="785"/>
      <c r="AK33" s="852">
        <v>41</v>
      </c>
      <c r="AL33" s="853"/>
      <c r="AM33" s="853"/>
      <c r="AN33" s="853"/>
      <c r="AO33" s="853"/>
      <c r="AP33" s="853">
        <v>102</v>
      </c>
      <c r="AQ33" s="853"/>
      <c r="AR33" s="853"/>
      <c r="AS33" s="853"/>
      <c r="AT33" s="853"/>
      <c r="AU33" s="853">
        <v>0</v>
      </c>
      <c r="AV33" s="853"/>
      <c r="AW33" s="853"/>
      <c r="AX33" s="853"/>
      <c r="AY33" s="853"/>
      <c r="AZ33" s="854" t="s">
        <v>585</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v>
      </c>
      <c r="AG63" s="864"/>
      <c r="AH63" s="864"/>
      <c r="AI63" s="864"/>
      <c r="AJ63" s="865"/>
      <c r="AK63" s="866"/>
      <c r="AL63" s="861"/>
      <c r="AM63" s="861"/>
      <c r="AN63" s="861"/>
      <c r="AO63" s="861"/>
      <c r="AP63" s="864">
        <v>411</v>
      </c>
      <c r="AQ63" s="864"/>
      <c r="AR63" s="864"/>
      <c r="AS63" s="864"/>
      <c r="AT63" s="864"/>
      <c r="AU63" s="864">
        <v>0</v>
      </c>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410</v>
      </c>
      <c r="R66" s="740"/>
      <c r="S66" s="740"/>
      <c r="T66" s="740"/>
      <c r="U66" s="741"/>
      <c r="V66" s="739" t="s">
        <v>411</v>
      </c>
      <c r="W66" s="740"/>
      <c r="X66" s="740"/>
      <c r="Y66" s="740"/>
      <c r="Z66" s="741"/>
      <c r="AA66" s="739" t="s">
        <v>412</v>
      </c>
      <c r="AB66" s="740"/>
      <c r="AC66" s="740"/>
      <c r="AD66" s="740"/>
      <c r="AE66" s="741"/>
      <c r="AF66" s="874" t="s">
        <v>413</v>
      </c>
      <c r="AG66" s="835"/>
      <c r="AH66" s="835"/>
      <c r="AI66" s="835"/>
      <c r="AJ66" s="875"/>
      <c r="AK66" s="739" t="s">
        <v>414</v>
      </c>
      <c r="AL66" s="763"/>
      <c r="AM66" s="763"/>
      <c r="AN66" s="763"/>
      <c r="AO66" s="764"/>
      <c r="AP66" s="739" t="s">
        <v>415</v>
      </c>
      <c r="AQ66" s="740"/>
      <c r="AR66" s="740"/>
      <c r="AS66" s="740"/>
      <c r="AT66" s="741"/>
      <c r="AU66" s="739" t="s">
        <v>416</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574</v>
      </c>
      <c r="C68" s="892"/>
      <c r="D68" s="892"/>
      <c r="E68" s="892"/>
      <c r="F68" s="892"/>
      <c r="G68" s="892"/>
      <c r="H68" s="892"/>
      <c r="I68" s="892"/>
      <c r="J68" s="892"/>
      <c r="K68" s="892"/>
      <c r="L68" s="892"/>
      <c r="M68" s="892"/>
      <c r="N68" s="892"/>
      <c r="O68" s="892"/>
      <c r="P68" s="893"/>
      <c r="Q68" s="894">
        <v>8850</v>
      </c>
      <c r="R68" s="888"/>
      <c r="S68" s="888"/>
      <c r="T68" s="888"/>
      <c r="U68" s="888"/>
      <c r="V68" s="888">
        <v>7338</v>
      </c>
      <c r="W68" s="888"/>
      <c r="X68" s="888"/>
      <c r="Y68" s="888"/>
      <c r="Z68" s="888"/>
      <c r="AA68" s="888">
        <v>1512</v>
      </c>
      <c r="AB68" s="888"/>
      <c r="AC68" s="888"/>
      <c r="AD68" s="888"/>
      <c r="AE68" s="888"/>
      <c r="AF68" s="888">
        <v>1512</v>
      </c>
      <c r="AG68" s="888"/>
      <c r="AH68" s="888"/>
      <c r="AI68" s="888"/>
      <c r="AJ68" s="888"/>
      <c r="AK68" s="888">
        <v>0</v>
      </c>
      <c r="AL68" s="888"/>
      <c r="AM68" s="888"/>
      <c r="AN68" s="888"/>
      <c r="AO68" s="888"/>
      <c r="AP68" s="888">
        <v>0</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575</v>
      </c>
      <c r="C69" s="896"/>
      <c r="D69" s="896"/>
      <c r="E69" s="896"/>
      <c r="F69" s="896"/>
      <c r="G69" s="896"/>
      <c r="H69" s="896"/>
      <c r="I69" s="896"/>
      <c r="J69" s="896"/>
      <c r="K69" s="896"/>
      <c r="L69" s="896"/>
      <c r="M69" s="896"/>
      <c r="N69" s="896"/>
      <c r="O69" s="896"/>
      <c r="P69" s="897"/>
      <c r="Q69" s="898">
        <v>142</v>
      </c>
      <c r="R69" s="853"/>
      <c r="S69" s="853"/>
      <c r="T69" s="853"/>
      <c r="U69" s="853"/>
      <c r="V69" s="853">
        <v>137</v>
      </c>
      <c r="W69" s="853"/>
      <c r="X69" s="853"/>
      <c r="Y69" s="853"/>
      <c r="Z69" s="853"/>
      <c r="AA69" s="853">
        <v>5</v>
      </c>
      <c r="AB69" s="853"/>
      <c r="AC69" s="853"/>
      <c r="AD69" s="853"/>
      <c r="AE69" s="853"/>
      <c r="AF69" s="853">
        <v>5</v>
      </c>
      <c r="AG69" s="853"/>
      <c r="AH69" s="853"/>
      <c r="AI69" s="853"/>
      <c r="AJ69" s="853"/>
      <c r="AK69" s="853">
        <v>0</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576</v>
      </c>
      <c r="C70" s="896"/>
      <c r="D70" s="896"/>
      <c r="E70" s="896"/>
      <c r="F70" s="896"/>
      <c r="G70" s="896"/>
      <c r="H70" s="896"/>
      <c r="I70" s="896"/>
      <c r="J70" s="896"/>
      <c r="K70" s="896"/>
      <c r="L70" s="896"/>
      <c r="M70" s="896"/>
      <c r="N70" s="896"/>
      <c r="O70" s="896"/>
      <c r="P70" s="897"/>
      <c r="Q70" s="898">
        <v>183</v>
      </c>
      <c r="R70" s="853"/>
      <c r="S70" s="853"/>
      <c r="T70" s="853"/>
      <c r="U70" s="853"/>
      <c r="V70" s="853">
        <v>164</v>
      </c>
      <c r="W70" s="853"/>
      <c r="X70" s="853"/>
      <c r="Y70" s="853"/>
      <c r="Z70" s="853"/>
      <c r="AA70" s="853">
        <v>20</v>
      </c>
      <c r="AB70" s="853"/>
      <c r="AC70" s="853"/>
      <c r="AD70" s="853"/>
      <c r="AE70" s="853"/>
      <c r="AF70" s="853">
        <v>20</v>
      </c>
      <c r="AG70" s="853"/>
      <c r="AH70" s="853"/>
      <c r="AI70" s="853"/>
      <c r="AJ70" s="853"/>
      <c r="AK70" s="853">
        <v>9</v>
      </c>
      <c r="AL70" s="853"/>
      <c r="AM70" s="853"/>
      <c r="AN70" s="853"/>
      <c r="AO70" s="853"/>
      <c r="AP70" s="853">
        <v>0</v>
      </c>
      <c r="AQ70" s="853"/>
      <c r="AR70" s="853"/>
      <c r="AS70" s="853"/>
      <c r="AT70" s="853"/>
      <c r="AU70" s="853">
        <v>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577</v>
      </c>
      <c r="C71" s="896"/>
      <c r="D71" s="896"/>
      <c r="E71" s="896"/>
      <c r="F71" s="896"/>
      <c r="G71" s="896"/>
      <c r="H71" s="896"/>
      <c r="I71" s="896"/>
      <c r="J71" s="896"/>
      <c r="K71" s="896"/>
      <c r="L71" s="896"/>
      <c r="M71" s="896"/>
      <c r="N71" s="896"/>
      <c r="O71" s="896"/>
      <c r="P71" s="897"/>
      <c r="Q71" s="898">
        <v>133</v>
      </c>
      <c r="R71" s="853"/>
      <c r="S71" s="853"/>
      <c r="T71" s="853"/>
      <c r="U71" s="853"/>
      <c r="V71" s="853">
        <v>123</v>
      </c>
      <c r="W71" s="853"/>
      <c r="X71" s="853"/>
      <c r="Y71" s="853"/>
      <c r="Z71" s="853"/>
      <c r="AA71" s="853">
        <v>11</v>
      </c>
      <c r="AB71" s="853"/>
      <c r="AC71" s="853"/>
      <c r="AD71" s="853"/>
      <c r="AE71" s="853"/>
      <c r="AF71" s="853">
        <v>10</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578</v>
      </c>
      <c r="C72" s="896"/>
      <c r="D72" s="896"/>
      <c r="E72" s="896"/>
      <c r="F72" s="896"/>
      <c r="G72" s="896"/>
      <c r="H72" s="896"/>
      <c r="I72" s="896"/>
      <c r="J72" s="896"/>
      <c r="K72" s="896"/>
      <c r="L72" s="896"/>
      <c r="M72" s="896"/>
      <c r="N72" s="896"/>
      <c r="O72" s="896"/>
      <c r="P72" s="897"/>
      <c r="Q72" s="898">
        <v>6</v>
      </c>
      <c r="R72" s="853"/>
      <c r="S72" s="853"/>
      <c r="T72" s="853"/>
      <c r="U72" s="853"/>
      <c r="V72" s="853">
        <v>5</v>
      </c>
      <c r="W72" s="853"/>
      <c r="X72" s="853"/>
      <c r="Y72" s="853"/>
      <c r="Z72" s="853"/>
      <c r="AA72" s="853">
        <v>1</v>
      </c>
      <c r="AB72" s="853"/>
      <c r="AC72" s="853"/>
      <c r="AD72" s="853"/>
      <c r="AE72" s="853"/>
      <c r="AF72" s="853">
        <v>1</v>
      </c>
      <c r="AG72" s="853"/>
      <c r="AH72" s="853"/>
      <c r="AI72" s="853"/>
      <c r="AJ72" s="853"/>
      <c r="AK72" s="853">
        <v>0</v>
      </c>
      <c r="AL72" s="853"/>
      <c r="AM72" s="853"/>
      <c r="AN72" s="853"/>
      <c r="AO72" s="853"/>
      <c r="AP72" s="853">
        <v>0</v>
      </c>
      <c r="AQ72" s="853"/>
      <c r="AR72" s="853"/>
      <c r="AS72" s="853"/>
      <c r="AT72" s="853"/>
      <c r="AU72" s="853">
        <v>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579</v>
      </c>
      <c r="C73" s="896"/>
      <c r="D73" s="896"/>
      <c r="E73" s="896"/>
      <c r="F73" s="896"/>
      <c r="G73" s="896"/>
      <c r="H73" s="896"/>
      <c r="I73" s="896"/>
      <c r="J73" s="896"/>
      <c r="K73" s="896"/>
      <c r="L73" s="896"/>
      <c r="M73" s="896"/>
      <c r="N73" s="896"/>
      <c r="O73" s="896"/>
      <c r="P73" s="897"/>
      <c r="Q73" s="898">
        <v>141</v>
      </c>
      <c r="R73" s="853"/>
      <c r="S73" s="853"/>
      <c r="T73" s="853"/>
      <c r="U73" s="853"/>
      <c r="V73" s="853">
        <v>140</v>
      </c>
      <c r="W73" s="853"/>
      <c r="X73" s="853"/>
      <c r="Y73" s="853"/>
      <c r="Z73" s="853"/>
      <c r="AA73" s="853">
        <v>1</v>
      </c>
      <c r="AB73" s="853"/>
      <c r="AC73" s="853"/>
      <c r="AD73" s="853"/>
      <c r="AE73" s="853"/>
      <c r="AF73" s="853">
        <v>1</v>
      </c>
      <c r="AG73" s="853"/>
      <c r="AH73" s="853"/>
      <c r="AI73" s="853"/>
      <c r="AJ73" s="853"/>
      <c r="AK73" s="853">
        <v>17</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580</v>
      </c>
      <c r="C74" s="896"/>
      <c r="D74" s="896"/>
      <c r="E74" s="896"/>
      <c r="F74" s="896"/>
      <c r="G74" s="896"/>
      <c r="H74" s="896"/>
      <c r="I74" s="896"/>
      <c r="J74" s="896"/>
      <c r="K74" s="896"/>
      <c r="L74" s="896"/>
      <c r="M74" s="896"/>
      <c r="N74" s="896"/>
      <c r="O74" s="896"/>
      <c r="P74" s="897"/>
      <c r="Q74" s="898">
        <v>127</v>
      </c>
      <c r="R74" s="853"/>
      <c r="S74" s="853"/>
      <c r="T74" s="853"/>
      <c r="U74" s="853"/>
      <c r="V74" s="853">
        <v>115</v>
      </c>
      <c r="W74" s="853"/>
      <c r="X74" s="853"/>
      <c r="Y74" s="853"/>
      <c r="Z74" s="853"/>
      <c r="AA74" s="853">
        <v>12</v>
      </c>
      <c r="AB74" s="853"/>
      <c r="AC74" s="853"/>
      <c r="AD74" s="853"/>
      <c r="AE74" s="853"/>
      <c r="AF74" s="853">
        <v>10</v>
      </c>
      <c r="AG74" s="853"/>
      <c r="AH74" s="853"/>
      <c r="AI74" s="853"/>
      <c r="AJ74" s="853"/>
      <c r="AK74" s="853"/>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581</v>
      </c>
      <c r="C75" s="896"/>
      <c r="D75" s="896"/>
      <c r="E75" s="896"/>
      <c r="F75" s="896"/>
      <c r="G75" s="896"/>
      <c r="H75" s="896"/>
      <c r="I75" s="896"/>
      <c r="J75" s="896"/>
      <c r="K75" s="896"/>
      <c r="L75" s="896"/>
      <c r="M75" s="896"/>
      <c r="N75" s="896"/>
      <c r="O75" s="896"/>
      <c r="P75" s="897"/>
      <c r="Q75" s="901">
        <v>145875</v>
      </c>
      <c r="R75" s="902"/>
      <c r="S75" s="902"/>
      <c r="T75" s="902"/>
      <c r="U75" s="852"/>
      <c r="V75" s="903">
        <v>144159</v>
      </c>
      <c r="W75" s="902"/>
      <c r="X75" s="902"/>
      <c r="Y75" s="902"/>
      <c r="Z75" s="852"/>
      <c r="AA75" s="903">
        <v>1716</v>
      </c>
      <c r="AB75" s="902"/>
      <c r="AC75" s="902"/>
      <c r="AD75" s="902"/>
      <c r="AE75" s="852"/>
      <c r="AF75" s="903">
        <v>1716</v>
      </c>
      <c r="AG75" s="902"/>
      <c r="AH75" s="902"/>
      <c r="AI75" s="902"/>
      <c r="AJ75" s="852"/>
      <c r="AK75" s="853">
        <v>26</v>
      </c>
      <c r="AL75" s="853"/>
      <c r="AM75" s="853"/>
      <c r="AN75" s="853"/>
      <c r="AO75" s="853"/>
      <c r="AP75" s="853">
        <v>0</v>
      </c>
      <c r="AQ75" s="853"/>
      <c r="AR75" s="853"/>
      <c r="AS75" s="853"/>
      <c r="AT75" s="853"/>
      <c r="AU75" s="853">
        <v>0</v>
      </c>
      <c r="AV75" s="853"/>
      <c r="AW75" s="853"/>
      <c r="AX75" s="853"/>
      <c r="AY75" s="853"/>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582</v>
      </c>
      <c r="C76" s="896"/>
      <c r="D76" s="896"/>
      <c r="E76" s="896"/>
      <c r="F76" s="896"/>
      <c r="G76" s="896"/>
      <c r="H76" s="896"/>
      <c r="I76" s="896"/>
      <c r="J76" s="896"/>
      <c r="K76" s="896"/>
      <c r="L76" s="896"/>
      <c r="M76" s="896"/>
      <c r="N76" s="896"/>
      <c r="O76" s="896"/>
      <c r="P76" s="897"/>
      <c r="Q76" s="901">
        <v>389</v>
      </c>
      <c r="R76" s="902"/>
      <c r="S76" s="902"/>
      <c r="T76" s="902"/>
      <c r="U76" s="852"/>
      <c r="V76" s="903">
        <v>407</v>
      </c>
      <c r="W76" s="902"/>
      <c r="X76" s="902"/>
      <c r="Y76" s="902"/>
      <c r="Z76" s="852"/>
      <c r="AA76" s="903">
        <v>7</v>
      </c>
      <c r="AB76" s="902"/>
      <c r="AC76" s="902"/>
      <c r="AD76" s="902"/>
      <c r="AE76" s="852"/>
      <c r="AF76" s="903">
        <v>7</v>
      </c>
      <c r="AG76" s="902"/>
      <c r="AH76" s="902"/>
      <c r="AI76" s="902"/>
      <c r="AJ76" s="852"/>
      <c r="AK76" s="853">
        <v>0</v>
      </c>
      <c r="AL76" s="853"/>
      <c r="AM76" s="853"/>
      <c r="AN76" s="853"/>
      <c r="AO76" s="853"/>
      <c r="AP76" s="853">
        <v>649</v>
      </c>
      <c r="AQ76" s="853"/>
      <c r="AR76" s="853"/>
      <c r="AS76" s="853"/>
      <c r="AT76" s="853"/>
      <c r="AU76" s="853">
        <v>7</v>
      </c>
      <c r="AV76" s="853"/>
      <c r="AW76" s="853"/>
      <c r="AX76" s="853"/>
      <c r="AY76" s="853"/>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3282</v>
      </c>
      <c r="AG88" s="864"/>
      <c r="AH88" s="864"/>
      <c r="AI88" s="864"/>
      <c r="AJ88" s="864"/>
      <c r="AK88" s="861"/>
      <c r="AL88" s="861"/>
      <c r="AM88" s="861"/>
      <c r="AN88" s="861"/>
      <c r="AO88" s="861"/>
      <c r="AP88" s="864">
        <v>649</v>
      </c>
      <c r="AQ88" s="864"/>
      <c r="AR88" s="864"/>
      <c r="AS88" s="864"/>
      <c r="AT88" s="864"/>
      <c r="AU88" s="864">
        <v>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302</v>
      </c>
      <c r="AG109" s="917"/>
      <c r="AH109" s="917"/>
      <c r="AI109" s="917"/>
      <c r="AJ109" s="918"/>
      <c r="AK109" s="916" t="s">
        <v>301</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302</v>
      </c>
      <c r="BW109" s="917"/>
      <c r="BX109" s="917"/>
      <c r="BY109" s="917"/>
      <c r="BZ109" s="918"/>
      <c r="CA109" s="916" t="s">
        <v>301</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302</v>
      </c>
      <c r="DM109" s="917"/>
      <c r="DN109" s="917"/>
      <c r="DO109" s="917"/>
      <c r="DP109" s="918"/>
      <c r="DQ109" s="916" t="s">
        <v>301</v>
      </c>
      <c r="DR109" s="917"/>
      <c r="DS109" s="917"/>
      <c r="DT109" s="917"/>
      <c r="DU109" s="918"/>
      <c r="DV109" s="916" t="s">
        <v>427</v>
      </c>
      <c r="DW109" s="917"/>
      <c r="DX109" s="917"/>
      <c r="DY109" s="917"/>
      <c r="DZ109" s="919"/>
    </row>
    <row r="110" spans="1:131" s="226" customFormat="1" ht="26.25" customHeight="1" x14ac:dyDescent="0.15">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116586</v>
      </c>
      <c r="AB110" s="924"/>
      <c r="AC110" s="924"/>
      <c r="AD110" s="924"/>
      <c r="AE110" s="925"/>
      <c r="AF110" s="926">
        <v>109900</v>
      </c>
      <c r="AG110" s="924"/>
      <c r="AH110" s="924"/>
      <c r="AI110" s="924"/>
      <c r="AJ110" s="925"/>
      <c r="AK110" s="926">
        <v>108274</v>
      </c>
      <c r="AL110" s="924"/>
      <c r="AM110" s="924"/>
      <c r="AN110" s="924"/>
      <c r="AO110" s="925"/>
      <c r="AP110" s="927">
        <v>24.3</v>
      </c>
      <c r="AQ110" s="928"/>
      <c r="AR110" s="928"/>
      <c r="AS110" s="928"/>
      <c r="AT110" s="929"/>
      <c r="AU110" s="930" t="s">
        <v>65</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1086638</v>
      </c>
      <c r="BR110" s="959"/>
      <c r="BS110" s="959"/>
      <c r="BT110" s="959"/>
      <c r="BU110" s="959"/>
      <c r="BV110" s="959">
        <v>1268939</v>
      </c>
      <c r="BW110" s="959"/>
      <c r="BX110" s="959"/>
      <c r="BY110" s="959"/>
      <c r="BZ110" s="959"/>
      <c r="CA110" s="959">
        <v>1335648</v>
      </c>
      <c r="CB110" s="959"/>
      <c r="CC110" s="959"/>
      <c r="CD110" s="959"/>
      <c r="CE110" s="959"/>
      <c r="CF110" s="973">
        <v>300.3</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123</v>
      </c>
      <c r="DH110" s="959"/>
      <c r="DI110" s="959"/>
      <c r="DJ110" s="959"/>
      <c r="DK110" s="959"/>
      <c r="DL110" s="959" t="s">
        <v>123</v>
      </c>
      <c r="DM110" s="959"/>
      <c r="DN110" s="959"/>
      <c r="DO110" s="959"/>
      <c r="DP110" s="959"/>
      <c r="DQ110" s="959" t="s">
        <v>433</v>
      </c>
      <c r="DR110" s="959"/>
      <c r="DS110" s="959"/>
      <c r="DT110" s="959"/>
      <c r="DU110" s="959"/>
      <c r="DV110" s="960" t="s">
        <v>123</v>
      </c>
      <c r="DW110" s="960"/>
      <c r="DX110" s="960"/>
      <c r="DY110" s="960"/>
      <c r="DZ110" s="961"/>
    </row>
    <row r="111" spans="1:131" s="226" customFormat="1" ht="26.25" customHeight="1" x14ac:dyDescent="0.15">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123</v>
      </c>
      <c r="AG111" s="966"/>
      <c r="AH111" s="966"/>
      <c r="AI111" s="966"/>
      <c r="AJ111" s="967"/>
      <c r="AK111" s="968" t="s">
        <v>123</v>
      </c>
      <c r="AL111" s="966"/>
      <c r="AM111" s="966"/>
      <c r="AN111" s="966"/>
      <c r="AO111" s="967"/>
      <c r="AP111" s="969" t="s">
        <v>123</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t="s">
        <v>433</v>
      </c>
      <c r="BR111" s="952"/>
      <c r="BS111" s="952"/>
      <c r="BT111" s="952"/>
      <c r="BU111" s="952"/>
      <c r="BV111" s="952" t="s">
        <v>123</v>
      </c>
      <c r="BW111" s="952"/>
      <c r="BX111" s="952"/>
      <c r="BY111" s="952"/>
      <c r="BZ111" s="952"/>
      <c r="CA111" s="952" t="s">
        <v>123</v>
      </c>
      <c r="CB111" s="952"/>
      <c r="CC111" s="952"/>
      <c r="CD111" s="952"/>
      <c r="CE111" s="952"/>
      <c r="CF111" s="946" t="s">
        <v>123</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123</v>
      </c>
      <c r="DH111" s="952"/>
      <c r="DI111" s="952"/>
      <c r="DJ111" s="952"/>
      <c r="DK111" s="952"/>
      <c r="DL111" s="952" t="s">
        <v>433</v>
      </c>
      <c r="DM111" s="952"/>
      <c r="DN111" s="952"/>
      <c r="DO111" s="952"/>
      <c r="DP111" s="952"/>
      <c r="DQ111" s="952" t="s">
        <v>123</v>
      </c>
      <c r="DR111" s="952"/>
      <c r="DS111" s="952"/>
      <c r="DT111" s="952"/>
      <c r="DU111" s="952"/>
      <c r="DV111" s="953" t="s">
        <v>123</v>
      </c>
      <c r="DW111" s="953"/>
      <c r="DX111" s="953"/>
      <c r="DY111" s="953"/>
      <c r="DZ111" s="954"/>
    </row>
    <row r="112" spans="1:131" s="226" customFormat="1" ht="26.25" customHeight="1" x14ac:dyDescent="0.15">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123</v>
      </c>
      <c r="AG112" s="991"/>
      <c r="AH112" s="991"/>
      <c r="AI112" s="991"/>
      <c r="AJ112" s="992"/>
      <c r="AK112" s="993" t="s">
        <v>433</v>
      </c>
      <c r="AL112" s="991"/>
      <c r="AM112" s="991"/>
      <c r="AN112" s="991"/>
      <c r="AO112" s="992"/>
      <c r="AP112" s="994" t="s">
        <v>123</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128201</v>
      </c>
      <c r="BR112" s="952"/>
      <c r="BS112" s="952"/>
      <c r="BT112" s="952"/>
      <c r="BU112" s="952"/>
      <c r="BV112" s="952">
        <v>148247</v>
      </c>
      <c r="BW112" s="952"/>
      <c r="BX112" s="952"/>
      <c r="BY112" s="952"/>
      <c r="BZ112" s="952"/>
      <c r="CA112" s="952" t="s">
        <v>123</v>
      </c>
      <c r="CB112" s="952"/>
      <c r="CC112" s="952"/>
      <c r="CD112" s="952"/>
      <c r="CE112" s="952"/>
      <c r="CF112" s="946" t="s">
        <v>123</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123</v>
      </c>
      <c r="DH112" s="952"/>
      <c r="DI112" s="952"/>
      <c r="DJ112" s="952"/>
      <c r="DK112" s="952"/>
      <c r="DL112" s="952" t="s">
        <v>433</v>
      </c>
      <c r="DM112" s="952"/>
      <c r="DN112" s="952"/>
      <c r="DO112" s="952"/>
      <c r="DP112" s="952"/>
      <c r="DQ112" s="952" t="s">
        <v>123</v>
      </c>
      <c r="DR112" s="952"/>
      <c r="DS112" s="952"/>
      <c r="DT112" s="952"/>
      <c r="DU112" s="952"/>
      <c r="DV112" s="953" t="s">
        <v>123</v>
      </c>
      <c r="DW112" s="953"/>
      <c r="DX112" s="953"/>
      <c r="DY112" s="953"/>
      <c r="DZ112" s="954"/>
    </row>
    <row r="113" spans="1:130" s="226" customFormat="1" ht="26.25" customHeight="1" x14ac:dyDescent="0.15">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123</v>
      </c>
      <c r="AB113" s="966"/>
      <c r="AC113" s="966"/>
      <c r="AD113" s="966"/>
      <c r="AE113" s="967"/>
      <c r="AF113" s="968" t="s">
        <v>123</v>
      </c>
      <c r="AG113" s="966"/>
      <c r="AH113" s="966"/>
      <c r="AI113" s="966"/>
      <c r="AJ113" s="967"/>
      <c r="AK113" s="968" t="s">
        <v>442</v>
      </c>
      <c r="AL113" s="966"/>
      <c r="AM113" s="966"/>
      <c r="AN113" s="966"/>
      <c r="AO113" s="967"/>
      <c r="AP113" s="969" t="s">
        <v>433</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27647</v>
      </c>
      <c r="BR113" s="952"/>
      <c r="BS113" s="952"/>
      <c r="BT113" s="952"/>
      <c r="BU113" s="952"/>
      <c r="BV113" s="952">
        <v>15812</v>
      </c>
      <c r="BW113" s="952"/>
      <c r="BX113" s="952"/>
      <c r="BY113" s="952"/>
      <c r="BZ113" s="952"/>
      <c r="CA113" s="952">
        <v>7456</v>
      </c>
      <c r="CB113" s="952"/>
      <c r="CC113" s="952"/>
      <c r="CD113" s="952"/>
      <c r="CE113" s="952"/>
      <c r="CF113" s="946">
        <v>1.7</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433</v>
      </c>
      <c r="DM113" s="991"/>
      <c r="DN113" s="991"/>
      <c r="DO113" s="991"/>
      <c r="DP113" s="992"/>
      <c r="DQ113" s="993" t="s">
        <v>123</v>
      </c>
      <c r="DR113" s="991"/>
      <c r="DS113" s="991"/>
      <c r="DT113" s="991"/>
      <c r="DU113" s="992"/>
      <c r="DV113" s="994" t="s">
        <v>123</v>
      </c>
      <c r="DW113" s="995"/>
      <c r="DX113" s="995"/>
      <c r="DY113" s="995"/>
      <c r="DZ113" s="996"/>
    </row>
    <row r="114" spans="1:130" s="226" customFormat="1" ht="26.25" customHeight="1" x14ac:dyDescent="0.15">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123</v>
      </c>
      <c r="AB114" s="991"/>
      <c r="AC114" s="991"/>
      <c r="AD114" s="991"/>
      <c r="AE114" s="992"/>
      <c r="AF114" s="993" t="s">
        <v>123</v>
      </c>
      <c r="AG114" s="991"/>
      <c r="AH114" s="991"/>
      <c r="AI114" s="991"/>
      <c r="AJ114" s="992"/>
      <c r="AK114" s="993" t="s">
        <v>123</v>
      </c>
      <c r="AL114" s="991"/>
      <c r="AM114" s="991"/>
      <c r="AN114" s="991"/>
      <c r="AO114" s="992"/>
      <c r="AP114" s="994" t="s">
        <v>433</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241326</v>
      </c>
      <c r="BR114" s="952"/>
      <c r="BS114" s="952"/>
      <c r="BT114" s="952"/>
      <c r="BU114" s="952"/>
      <c r="BV114" s="952">
        <v>272295</v>
      </c>
      <c r="BW114" s="952"/>
      <c r="BX114" s="952"/>
      <c r="BY114" s="952"/>
      <c r="BZ114" s="952"/>
      <c r="CA114" s="952">
        <v>265280</v>
      </c>
      <c r="CB114" s="952"/>
      <c r="CC114" s="952"/>
      <c r="CD114" s="952"/>
      <c r="CE114" s="952"/>
      <c r="CF114" s="946">
        <v>59.6</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433</v>
      </c>
      <c r="DM114" s="991"/>
      <c r="DN114" s="991"/>
      <c r="DO114" s="991"/>
      <c r="DP114" s="992"/>
      <c r="DQ114" s="993" t="s">
        <v>123</v>
      </c>
      <c r="DR114" s="991"/>
      <c r="DS114" s="991"/>
      <c r="DT114" s="991"/>
      <c r="DU114" s="992"/>
      <c r="DV114" s="994" t="s">
        <v>123</v>
      </c>
      <c r="DW114" s="995"/>
      <c r="DX114" s="995"/>
      <c r="DY114" s="995"/>
      <c r="DZ114" s="996"/>
    </row>
    <row r="115" spans="1:130" s="226" customFormat="1" ht="26.25" customHeight="1" x14ac:dyDescent="0.15">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442</v>
      </c>
      <c r="AB115" s="966"/>
      <c r="AC115" s="966"/>
      <c r="AD115" s="966"/>
      <c r="AE115" s="967"/>
      <c r="AF115" s="968" t="s">
        <v>123</v>
      </c>
      <c r="AG115" s="966"/>
      <c r="AH115" s="966"/>
      <c r="AI115" s="966"/>
      <c r="AJ115" s="967"/>
      <c r="AK115" s="968" t="s">
        <v>123</v>
      </c>
      <c r="AL115" s="966"/>
      <c r="AM115" s="966"/>
      <c r="AN115" s="966"/>
      <c r="AO115" s="967"/>
      <c r="AP115" s="969" t="s">
        <v>123</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123</v>
      </c>
      <c r="BR115" s="952"/>
      <c r="BS115" s="952"/>
      <c r="BT115" s="952"/>
      <c r="BU115" s="952"/>
      <c r="BV115" s="952" t="s">
        <v>123</v>
      </c>
      <c r="BW115" s="952"/>
      <c r="BX115" s="952"/>
      <c r="BY115" s="952"/>
      <c r="BZ115" s="952"/>
      <c r="CA115" s="952" t="s">
        <v>123</v>
      </c>
      <c r="CB115" s="952"/>
      <c r="CC115" s="952"/>
      <c r="CD115" s="952"/>
      <c r="CE115" s="952"/>
      <c r="CF115" s="946" t="s">
        <v>442</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t="s">
        <v>123</v>
      </c>
      <c r="DM115" s="991"/>
      <c r="DN115" s="991"/>
      <c r="DO115" s="991"/>
      <c r="DP115" s="992"/>
      <c r="DQ115" s="993" t="s">
        <v>123</v>
      </c>
      <c r="DR115" s="991"/>
      <c r="DS115" s="991"/>
      <c r="DT115" s="991"/>
      <c r="DU115" s="992"/>
      <c r="DV115" s="994" t="s">
        <v>123</v>
      </c>
      <c r="DW115" s="995"/>
      <c r="DX115" s="995"/>
      <c r="DY115" s="995"/>
      <c r="DZ115" s="996"/>
    </row>
    <row r="116" spans="1:130" s="226" customFormat="1" ht="26.25" customHeight="1" x14ac:dyDescent="0.15">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442</v>
      </c>
      <c r="AG116" s="991"/>
      <c r="AH116" s="991"/>
      <c r="AI116" s="991"/>
      <c r="AJ116" s="992"/>
      <c r="AK116" s="993" t="s">
        <v>433</v>
      </c>
      <c r="AL116" s="991"/>
      <c r="AM116" s="991"/>
      <c r="AN116" s="991"/>
      <c r="AO116" s="992"/>
      <c r="AP116" s="994" t="s">
        <v>123</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123</v>
      </c>
      <c r="BW116" s="952"/>
      <c r="BX116" s="952"/>
      <c r="BY116" s="952"/>
      <c r="BZ116" s="952"/>
      <c r="CA116" s="952" t="s">
        <v>123</v>
      </c>
      <c r="CB116" s="952"/>
      <c r="CC116" s="952"/>
      <c r="CD116" s="952"/>
      <c r="CE116" s="952"/>
      <c r="CF116" s="946" t="s">
        <v>433</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433</v>
      </c>
      <c r="DH116" s="991"/>
      <c r="DI116" s="991"/>
      <c r="DJ116" s="991"/>
      <c r="DK116" s="992"/>
      <c r="DL116" s="993" t="s">
        <v>433</v>
      </c>
      <c r="DM116" s="991"/>
      <c r="DN116" s="991"/>
      <c r="DO116" s="991"/>
      <c r="DP116" s="992"/>
      <c r="DQ116" s="993" t="s">
        <v>433</v>
      </c>
      <c r="DR116" s="991"/>
      <c r="DS116" s="991"/>
      <c r="DT116" s="991"/>
      <c r="DU116" s="992"/>
      <c r="DV116" s="994" t="s">
        <v>123</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116586</v>
      </c>
      <c r="AB117" s="1009"/>
      <c r="AC117" s="1009"/>
      <c r="AD117" s="1009"/>
      <c r="AE117" s="1010"/>
      <c r="AF117" s="1011">
        <v>109900</v>
      </c>
      <c r="AG117" s="1009"/>
      <c r="AH117" s="1009"/>
      <c r="AI117" s="1009"/>
      <c r="AJ117" s="1010"/>
      <c r="AK117" s="1011">
        <v>108274</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433</v>
      </c>
      <c r="BR117" s="952"/>
      <c r="BS117" s="952"/>
      <c r="BT117" s="952"/>
      <c r="BU117" s="952"/>
      <c r="BV117" s="952" t="s">
        <v>433</v>
      </c>
      <c r="BW117" s="952"/>
      <c r="BX117" s="952"/>
      <c r="BY117" s="952"/>
      <c r="BZ117" s="952"/>
      <c r="CA117" s="952" t="s">
        <v>433</v>
      </c>
      <c r="CB117" s="952"/>
      <c r="CC117" s="952"/>
      <c r="CD117" s="952"/>
      <c r="CE117" s="952"/>
      <c r="CF117" s="946" t="s">
        <v>433</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433</v>
      </c>
      <c r="DH117" s="991"/>
      <c r="DI117" s="991"/>
      <c r="DJ117" s="991"/>
      <c r="DK117" s="992"/>
      <c r="DL117" s="993" t="s">
        <v>123</v>
      </c>
      <c r="DM117" s="991"/>
      <c r="DN117" s="991"/>
      <c r="DO117" s="991"/>
      <c r="DP117" s="992"/>
      <c r="DQ117" s="993" t="s">
        <v>433</v>
      </c>
      <c r="DR117" s="991"/>
      <c r="DS117" s="991"/>
      <c r="DT117" s="991"/>
      <c r="DU117" s="992"/>
      <c r="DV117" s="994" t="s">
        <v>433</v>
      </c>
      <c r="DW117" s="995"/>
      <c r="DX117" s="995"/>
      <c r="DY117" s="995"/>
      <c r="DZ117" s="996"/>
    </row>
    <row r="118" spans="1:130" s="226" customFormat="1" ht="26.25" customHeight="1" x14ac:dyDescent="0.15">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302</v>
      </c>
      <c r="AG118" s="917"/>
      <c r="AH118" s="917"/>
      <c r="AI118" s="917"/>
      <c r="AJ118" s="918"/>
      <c r="AK118" s="916" t="s">
        <v>301</v>
      </c>
      <c r="AL118" s="917"/>
      <c r="AM118" s="917"/>
      <c r="AN118" s="917"/>
      <c r="AO118" s="918"/>
      <c r="AP118" s="1003" t="s">
        <v>427</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433</v>
      </c>
      <c r="BR118" s="1030"/>
      <c r="BS118" s="1030"/>
      <c r="BT118" s="1030"/>
      <c r="BU118" s="1030"/>
      <c r="BV118" s="1030" t="s">
        <v>433</v>
      </c>
      <c r="BW118" s="1030"/>
      <c r="BX118" s="1030"/>
      <c r="BY118" s="1030"/>
      <c r="BZ118" s="1030"/>
      <c r="CA118" s="1030" t="s">
        <v>433</v>
      </c>
      <c r="CB118" s="1030"/>
      <c r="CC118" s="1030"/>
      <c r="CD118" s="1030"/>
      <c r="CE118" s="1030"/>
      <c r="CF118" s="946" t="s">
        <v>123</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433</v>
      </c>
      <c r="DM118" s="991"/>
      <c r="DN118" s="991"/>
      <c r="DO118" s="991"/>
      <c r="DP118" s="992"/>
      <c r="DQ118" s="993" t="s">
        <v>433</v>
      </c>
      <c r="DR118" s="991"/>
      <c r="DS118" s="991"/>
      <c r="DT118" s="991"/>
      <c r="DU118" s="992"/>
      <c r="DV118" s="994" t="s">
        <v>433</v>
      </c>
      <c r="DW118" s="995"/>
      <c r="DX118" s="995"/>
      <c r="DY118" s="995"/>
      <c r="DZ118" s="996"/>
    </row>
    <row r="119" spans="1:130" s="226" customFormat="1" ht="26.25" customHeight="1" x14ac:dyDescent="0.15">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433</v>
      </c>
      <c r="AB119" s="924"/>
      <c r="AC119" s="924"/>
      <c r="AD119" s="924"/>
      <c r="AE119" s="925"/>
      <c r="AF119" s="926" t="s">
        <v>123</v>
      </c>
      <c r="AG119" s="924"/>
      <c r="AH119" s="924"/>
      <c r="AI119" s="924"/>
      <c r="AJ119" s="925"/>
      <c r="AK119" s="926" t="s">
        <v>433</v>
      </c>
      <c r="AL119" s="924"/>
      <c r="AM119" s="924"/>
      <c r="AN119" s="924"/>
      <c r="AO119" s="925"/>
      <c r="AP119" s="927" t="s">
        <v>433</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459</v>
      </c>
      <c r="BP119" s="1038"/>
      <c r="BQ119" s="1029">
        <v>1483812</v>
      </c>
      <c r="BR119" s="1030"/>
      <c r="BS119" s="1030"/>
      <c r="BT119" s="1030"/>
      <c r="BU119" s="1030"/>
      <c r="BV119" s="1030">
        <v>1705293</v>
      </c>
      <c r="BW119" s="1030"/>
      <c r="BX119" s="1030"/>
      <c r="BY119" s="1030"/>
      <c r="BZ119" s="1030"/>
      <c r="CA119" s="1030">
        <v>1608384</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433</v>
      </c>
      <c r="DM119" s="1016"/>
      <c r="DN119" s="1016"/>
      <c r="DO119" s="1016"/>
      <c r="DP119" s="1017"/>
      <c r="DQ119" s="1015" t="s">
        <v>433</v>
      </c>
      <c r="DR119" s="1016"/>
      <c r="DS119" s="1016"/>
      <c r="DT119" s="1016"/>
      <c r="DU119" s="1017"/>
      <c r="DV119" s="1018" t="s">
        <v>433</v>
      </c>
      <c r="DW119" s="1019"/>
      <c r="DX119" s="1019"/>
      <c r="DY119" s="1019"/>
      <c r="DZ119" s="1020"/>
    </row>
    <row r="120" spans="1:130" s="226" customFormat="1" ht="26.25" customHeight="1" x14ac:dyDescent="0.15">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123</v>
      </c>
      <c r="AG120" s="991"/>
      <c r="AH120" s="991"/>
      <c r="AI120" s="991"/>
      <c r="AJ120" s="992"/>
      <c r="AK120" s="993" t="s">
        <v>433</v>
      </c>
      <c r="AL120" s="991"/>
      <c r="AM120" s="991"/>
      <c r="AN120" s="991"/>
      <c r="AO120" s="992"/>
      <c r="AP120" s="994" t="s">
        <v>433</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1329872</v>
      </c>
      <c r="BR120" s="959"/>
      <c r="BS120" s="959"/>
      <c r="BT120" s="959"/>
      <c r="BU120" s="959"/>
      <c r="BV120" s="959">
        <v>1433443</v>
      </c>
      <c r="BW120" s="959"/>
      <c r="BX120" s="959"/>
      <c r="BY120" s="959"/>
      <c r="BZ120" s="959"/>
      <c r="CA120" s="959">
        <v>1777092</v>
      </c>
      <c r="CB120" s="959"/>
      <c r="CC120" s="959"/>
      <c r="CD120" s="959"/>
      <c r="CE120" s="959"/>
      <c r="CF120" s="973">
        <v>399.6</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t="s">
        <v>433</v>
      </c>
      <c r="DH120" s="959"/>
      <c r="DI120" s="959"/>
      <c r="DJ120" s="959"/>
      <c r="DK120" s="959"/>
      <c r="DL120" s="959" t="s">
        <v>433</v>
      </c>
      <c r="DM120" s="959"/>
      <c r="DN120" s="959"/>
      <c r="DO120" s="959"/>
      <c r="DP120" s="959"/>
      <c r="DQ120" s="959" t="s">
        <v>433</v>
      </c>
      <c r="DR120" s="959"/>
      <c r="DS120" s="959"/>
      <c r="DT120" s="959"/>
      <c r="DU120" s="959"/>
      <c r="DV120" s="960" t="s">
        <v>123</v>
      </c>
      <c r="DW120" s="960"/>
      <c r="DX120" s="960"/>
      <c r="DY120" s="960"/>
      <c r="DZ120" s="961"/>
    </row>
    <row r="121" spans="1:130" s="226" customFormat="1" ht="26.25" customHeight="1" x14ac:dyDescent="0.15">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433</v>
      </c>
      <c r="AB121" s="991"/>
      <c r="AC121" s="991"/>
      <c r="AD121" s="991"/>
      <c r="AE121" s="992"/>
      <c r="AF121" s="993" t="s">
        <v>123</v>
      </c>
      <c r="AG121" s="991"/>
      <c r="AH121" s="991"/>
      <c r="AI121" s="991"/>
      <c r="AJ121" s="992"/>
      <c r="AK121" s="993" t="s">
        <v>433</v>
      </c>
      <c r="AL121" s="991"/>
      <c r="AM121" s="991"/>
      <c r="AN121" s="991"/>
      <c r="AO121" s="992"/>
      <c r="AP121" s="994" t="s">
        <v>433</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t="s">
        <v>123</v>
      </c>
      <c r="BR121" s="952"/>
      <c r="BS121" s="952"/>
      <c r="BT121" s="952"/>
      <c r="BU121" s="952"/>
      <c r="BV121" s="952" t="s">
        <v>123</v>
      </c>
      <c r="BW121" s="952"/>
      <c r="BX121" s="952"/>
      <c r="BY121" s="952"/>
      <c r="BZ121" s="952"/>
      <c r="CA121" s="952" t="s">
        <v>433</v>
      </c>
      <c r="CB121" s="952"/>
      <c r="CC121" s="952"/>
      <c r="CD121" s="952"/>
      <c r="CE121" s="952"/>
      <c r="CF121" s="946" t="s">
        <v>433</v>
      </c>
      <c r="CG121" s="947"/>
      <c r="CH121" s="947"/>
      <c r="CI121" s="947"/>
      <c r="CJ121" s="947"/>
      <c r="CK121" s="1042"/>
      <c r="CL121" s="1043"/>
      <c r="CM121" s="1043"/>
      <c r="CN121" s="1043"/>
      <c r="CO121" s="1044"/>
      <c r="CP121" s="1052" t="s">
        <v>467</v>
      </c>
      <c r="CQ121" s="1053"/>
      <c r="CR121" s="1053"/>
      <c r="CS121" s="1053"/>
      <c r="CT121" s="1053"/>
      <c r="CU121" s="1053"/>
      <c r="CV121" s="1053"/>
      <c r="CW121" s="1053"/>
      <c r="CX121" s="1053"/>
      <c r="CY121" s="1053"/>
      <c r="CZ121" s="1053"/>
      <c r="DA121" s="1053"/>
      <c r="DB121" s="1053"/>
      <c r="DC121" s="1053"/>
      <c r="DD121" s="1053"/>
      <c r="DE121" s="1053"/>
      <c r="DF121" s="1054"/>
      <c r="DG121" s="951" t="s">
        <v>123</v>
      </c>
      <c r="DH121" s="952"/>
      <c r="DI121" s="952"/>
      <c r="DJ121" s="952"/>
      <c r="DK121" s="952"/>
      <c r="DL121" s="952" t="s">
        <v>433</v>
      </c>
      <c r="DM121" s="952"/>
      <c r="DN121" s="952"/>
      <c r="DO121" s="952"/>
      <c r="DP121" s="952"/>
      <c r="DQ121" s="952" t="s">
        <v>433</v>
      </c>
      <c r="DR121" s="952"/>
      <c r="DS121" s="952"/>
      <c r="DT121" s="952"/>
      <c r="DU121" s="952"/>
      <c r="DV121" s="953" t="s">
        <v>433</v>
      </c>
      <c r="DW121" s="953"/>
      <c r="DX121" s="953"/>
      <c r="DY121" s="953"/>
      <c r="DZ121" s="954"/>
    </row>
    <row r="122" spans="1:130" s="226" customFormat="1" ht="26.25" customHeight="1" x14ac:dyDescent="0.15">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433</v>
      </c>
      <c r="AB122" s="991"/>
      <c r="AC122" s="991"/>
      <c r="AD122" s="991"/>
      <c r="AE122" s="992"/>
      <c r="AF122" s="993" t="s">
        <v>433</v>
      </c>
      <c r="AG122" s="991"/>
      <c r="AH122" s="991"/>
      <c r="AI122" s="991"/>
      <c r="AJ122" s="992"/>
      <c r="AK122" s="993" t="s">
        <v>123</v>
      </c>
      <c r="AL122" s="991"/>
      <c r="AM122" s="991"/>
      <c r="AN122" s="991"/>
      <c r="AO122" s="992"/>
      <c r="AP122" s="994" t="s">
        <v>433</v>
      </c>
      <c r="AQ122" s="995"/>
      <c r="AR122" s="995"/>
      <c r="AS122" s="995"/>
      <c r="AT122" s="996"/>
      <c r="AU122" s="1024"/>
      <c r="AV122" s="1025"/>
      <c r="AW122" s="1025"/>
      <c r="AX122" s="1025"/>
      <c r="AY122" s="1026"/>
      <c r="AZ122" s="1006" t="s">
        <v>468</v>
      </c>
      <c r="BA122" s="997"/>
      <c r="BB122" s="997"/>
      <c r="BC122" s="997"/>
      <c r="BD122" s="997"/>
      <c r="BE122" s="997"/>
      <c r="BF122" s="997"/>
      <c r="BG122" s="997"/>
      <c r="BH122" s="997"/>
      <c r="BI122" s="997"/>
      <c r="BJ122" s="997"/>
      <c r="BK122" s="997"/>
      <c r="BL122" s="997"/>
      <c r="BM122" s="997"/>
      <c r="BN122" s="997"/>
      <c r="BO122" s="997"/>
      <c r="BP122" s="998"/>
      <c r="BQ122" s="1029">
        <v>886421</v>
      </c>
      <c r="BR122" s="1030"/>
      <c r="BS122" s="1030"/>
      <c r="BT122" s="1030"/>
      <c r="BU122" s="1030"/>
      <c r="BV122" s="1030">
        <v>1019474</v>
      </c>
      <c r="BW122" s="1030"/>
      <c r="BX122" s="1030"/>
      <c r="BY122" s="1030"/>
      <c r="BZ122" s="1030"/>
      <c r="CA122" s="1030">
        <v>1057873</v>
      </c>
      <c r="CB122" s="1030"/>
      <c r="CC122" s="1030"/>
      <c r="CD122" s="1030"/>
      <c r="CE122" s="1030"/>
      <c r="CF122" s="1050">
        <v>237.9</v>
      </c>
      <c r="CG122" s="1051"/>
      <c r="CH122" s="1051"/>
      <c r="CI122" s="1051"/>
      <c r="CJ122" s="1051"/>
      <c r="CK122" s="1042"/>
      <c r="CL122" s="1043"/>
      <c r="CM122" s="1043"/>
      <c r="CN122" s="1043"/>
      <c r="CO122" s="1044"/>
      <c r="CP122" s="1052" t="s">
        <v>399</v>
      </c>
      <c r="CQ122" s="1053"/>
      <c r="CR122" s="1053"/>
      <c r="CS122" s="1053"/>
      <c r="CT122" s="1053"/>
      <c r="CU122" s="1053"/>
      <c r="CV122" s="1053"/>
      <c r="CW122" s="1053"/>
      <c r="CX122" s="1053"/>
      <c r="CY122" s="1053"/>
      <c r="CZ122" s="1053"/>
      <c r="DA122" s="1053"/>
      <c r="DB122" s="1053"/>
      <c r="DC122" s="1053"/>
      <c r="DD122" s="1053"/>
      <c r="DE122" s="1053"/>
      <c r="DF122" s="1054"/>
      <c r="DG122" s="951" t="s">
        <v>433</v>
      </c>
      <c r="DH122" s="952"/>
      <c r="DI122" s="952"/>
      <c r="DJ122" s="952"/>
      <c r="DK122" s="952"/>
      <c r="DL122" s="952" t="s">
        <v>433</v>
      </c>
      <c r="DM122" s="952"/>
      <c r="DN122" s="952"/>
      <c r="DO122" s="952"/>
      <c r="DP122" s="952"/>
      <c r="DQ122" s="952" t="s">
        <v>123</v>
      </c>
      <c r="DR122" s="952"/>
      <c r="DS122" s="952"/>
      <c r="DT122" s="952"/>
      <c r="DU122" s="952"/>
      <c r="DV122" s="953" t="s">
        <v>433</v>
      </c>
      <c r="DW122" s="953"/>
      <c r="DX122" s="953"/>
      <c r="DY122" s="953"/>
      <c r="DZ122" s="954"/>
    </row>
    <row r="123" spans="1:130" s="226" customFormat="1" ht="26.25" customHeight="1" x14ac:dyDescent="0.15">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469</v>
      </c>
      <c r="BP123" s="1038"/>
      <c r="BQ123" s="1097">
        <v>2216293</v>
      </c>
      <c r="BR123" s="1098"/>
      <c r="BS123" s="1098"/>
      <c r="BT123" s="1098"/>
      <c r="BU123" s="1098"/>
      <c r="BV123" s="1098">
        <v>2452917</v>
      </c>
      <c r="BW123" s="1098"/>
      <c r="BX123" s="1098"/>
      <c r="BY123" s="1098"/>
      <c r="BZ123" s="1098"/>
      <c r="CA123" s="1098">
        <v>2834965</v>
      </c>
      <c r="CB123" s="1098"/>
      <c r="CC123" s="1098"/>
      <c r="CD123" s="1098"/>
      <c r="CE123" s="1098"/>
      <c r="CF123" s="1031"/>
      <c r="CG123" s="1032"/>
      <c r="CH123" s="1032"/>
      <c r="CI123" s="1032"/>
      <c r="CJ123" s="1033"/>
      <c r="CK123" s="1042"/>
      <c r="CL123" s="1043"/>
      <c r="CM123" s="1043"/>
      <c r="CN123" s="1043"/>
      <c r="CO123" s="1044"/>
      <c r="CP123" s="1052" t="s">
        <v>470</v>
      </c>
      <c r="CQ123" s="1053"/>
      <c r="CR123" s="1053"/>
      <c r="CS123" s="1053"/>
      <c r="CT123" s="1053"/>
      <c r="CU123" s="1053"/>
      <c r="CV123" s="1053"/>
      <c r="CW123" s="1053"/>
      <c r="CX123" s="1053"/>
      <c r="CY123" s="1053"/>
      <c r="CZ123" s="1053"/>
      <c r="DA123" s="1053"/>
      <c r="DB123" s="1053"/>
      <c r="DC123" s="1053"/>
      <c r="DD123" s="1053"/>
      <c r="DE123" s="1053"/>
      <c r="DF123" s="1054"/>
      <c r="DG123" s="990" t="s">
        <v>123</v>
      </c>
      <c r="DH123" s="991"/>
      <c r="DI123" s="991"/>
      <c r="DJ123" s="991"/>
      <c r="DK123" s="992"/>
      <c r="DL123" s="993" t="s">
        <v>123</v>
      </c>
      <c r="DM123" s="991"/>
      <c r="DN123" s="991"/>
      <c r="DO123" s="991"/>
      <c r="DP123" s="992"/>
      <c r="DQ123" s="993" t="s">
        <v>123</v>
      </c>
      <c r="DR123" s="991"/>
      <c r="DS123" s="991"/>
      <c r="DT123" s="991"/>
      <c r="DU123" s="992"/>
      <c r="DV123" s="994" t="s">
        <v>123</v>
      </c>
      <c r="DW123" s="995"/>
      <c r="DX123" s="995"/>
      <c r="DY123" s="995"/>
      <c r="DZ123" s="996"/>
    </row>
    <row r="124" spans="1:130" s="226" customFormat="1" ht="26.25" customHeight="1" thickBot="1" x14ac:dyDescent="0.2">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123</v>
      </c>
      <c r="AG124" s="991"/>
      <c r="AH124" s="991"/>
      <c r="AI124" s="991"/>
      <c r="AJ124" s="992"/>
      <c r="AK124" s="993" t="s">
        <v>123</v>
      </c>
      <c r="AL124" s="991"/>
      <c r="AM124" s="991"/>
      <c r="AN124" s="991"/>
      <c r="AO124" s="992"/>
      <c r="AP124" s="994" t="s">
        <v>123</v>
      </c>
      <c r="AQ124" s="995"/>
      <c r="AR124" s="995"/>
      <c r="AS124" s="995"/>
      <c r="AT124" s="996"/>
      <c r="AU124" s="1093" t="s">
        <v>471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123</v>
      </c>
      <c r="BR124" s="1060"/>
      <c r="BS124" s="1060"/>
      <c r="BT124" s="1060"/>
      <c r="BU124" s="1060"/>
      <c r="BV124" s="1060" t="s">
        <v>123</v>
      </c>
      <c r="BW124" s="1060"/>
      <c r="BX124" s="1060"/>
      <c r="BY124" s="1060"/>
      <c r="BZ124" s="1060"/>
      <c r="CA124" s="1060" t="s">
        <v>123</v>
      </c>
      <c r="CB124" s="1060"/>
      <c r="CC124" s="1060"/>
      <c r="CD124" s="1060"/>
      <c r="CE124" s="1060"/>
      <c r="CF124" s="1061"/>
      <c r="CG124" s="1062"/>
      <c r="CH124" s="1062"/>
      <c r="CI124" s="1062"/>
      <c r="CJ124" s="1063"/>
      <c r="CK124" s="1045"/>
      <c r="CL124" s="1045"/>
      <c r="CM124" s="1045"/>
      <c r="CN124" s="1045"/>
      <c r="CO124" s="1046"/>
      <c r="CP124" s="1052" t="s">
        <v>472</v>
      </c>
      <c r="CQ124" s="1053"/>
      <c r="CR124" s="1053"/>
      <c r="CS124" s="1053"/>
      <c r="CT124" s="1053"/>
      <c r="CU124" s="1053"/>
      <c r="CV124" s="1053"/>
      <c r="CW124" s="1053"/>
      <c r="CX124" s="1053"/>
      <c r="CY124" s="1053"/>
      <c r="CZ124" s="1053"/>
      <c r="DA124" s="1053"/>
      <c r="DB124" s="1053"/>
      <c r="DC124" s="1053"/>
      <c r="DD124" s="1053"/>
      <c r="DE124" s="1053"/>
      <c r="DF124" s="1054"/>
      <c r="DG124" s="1037" t="s">
        <v>123</v>
      </c>
      <c r="DH124" s="1016"/>
      <c r="DI124" s="1016"/>
      <c r="DJ124" s="1016"/>
      <c r="DK124" s="1017"/>
      <c r="DL124" s="1015" t="s">
        <v>473</v>
      </c>
      <c r="DM124" s="1016"/>
      <c r="DN124" s="1016"/>
      <c r="DO124" s="1016"/>
      <c r="DP124" s="1017"/>
      <c r="DQ124" s="1015" t="s">
        <v>123</v>
      </c>
      <c r="DR124" s="1016"/>
      <c r="DS124" s="1016"/>
      <c r="DT124" s="1016"/>
      <c r="DU124" s="1017"/>
      <c r="DV124" s="1018" t="s">
        <v>473</v>
      </c>
      <c r="DW124" s="1019"/>
      <c r="DX124" s="1019"/>
      <c r="DY124" s="1019"/>
      <c r="DZ124" s="1020"/>
    </row>
    <row r="125" spans="1:130" s="226" customFormat="1" ht="26.25" customHeight="1" x14ac:dyDescent="0.15">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123</v>
      </c>
      <c r="AB125" s="991"/>
      <c r="AC125" s="991"/>
      <c r="AD125" s="991"/>
      <c r="AE125" s="992"/>
      <c r="AF125" s="993" t="s">
        <v>123</v>
      </c>
      <c r="AG125" s="991"/>
      <c r="AH125" s="991"/>
      <c r="AI125" s="991"/>
      <c r="AJ125" s="992"/>
      <c r="AK125" s="993" t="s">
        <v>123</v>
      </c>
      <c r="AL125" s="991"/>
      <c r="AM125" s="991"/>
      <c r="AN125" s="991"/>
      <c r="AO125" s="992"/>
      <c r="AP125" s="994" t="s">
        <v>123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474</v>
      </c>
      <c r="CL125" s="1040"/>
      <c r="CM125" s="1040"/>
      <c r="CN125" s="1040"/>
      <c r="CO125" s="1041"/>
      <c r="CP125" s="972" t="s">
        <v>475</v>
      </c>
      <c r="CQ125" s="921"/>
      <c r="CR125" s="921"/>
      <c r="CS125" s="921"/>
      <c r="CT125" s="921"/>
      <c r="CU125" s="921"/>
      <c r="CV125" s="921"/>
      <c r="CW125" s="921"/>
      <c r="CX125" s="921"/>
      <c r="CY125" s="921"/>
      <c r="CZ125" s="921"/>
      <c r="DA125" s="921"/>
      <c r="DB125" s="921"/>
      <c r="DC125" s="921"/>
      <c r="DD125" s="921"/>
      <c r="DE125" s="921"/>
      <c r="DF125" s="922"/>
      <c r="DG125" s="958" t="s">
        <v>123</v>
      </c>
      <c r="DH125" s="959"/>
      <c r="DI125" s="959"/>
      <c r="DJ125" s="959"/>
      <c r="DK125" s="959"/>
      <c r="DL125" s="959" t="s">
        <v>123</v>
      </c>
      <c r="DM125" s="959"/>
      <c r="DN125" s="959"/>
      <c r="DO125" s="959"/>
      <c r="DP125" s="959"/>
      <c r="DQ125" s="959" t="s">
        <v>123</v>
      </c>
      <c r="DR125" s="959"/>
      <c r="DS125" s="959"/>
      <c r="DT125" s="959"/>
      <c r="DU125" s="959"/>
      <c r="DV125" s="960" t="s">
        <v>123</v>
      </c>
      <c r="DW125" s="960"/>
      <c r="DX125" s="960"/>
      <c r="DY125" s="960"/>
      <c r="DZ125" s="961"/>
    </row>
    <row r="126" spans="1:130" s="226" customFormat="1" ht="26.25" customHeight="1" thickBot="1" x14ac:dyDescent="0.2">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473</v>
      </c>
      <c r="AB126" s="991"/>
      <c r="AC126" s="991"/>
      <c r="AD126" s="991"/>
      <c r="AE126" s="992"/>
      <c r="AF126" s="993" t="s">
        <v>123</v>
      </c>
      <c r="AG126" s="991"/>
      <c r="AH126" s="991"/>
      <c r="AI126" s="991"/>
      <c r="AJ126" s="992"/>
      <c r="AK126" s="993" t="s">
        <v>123</v>
      </c>
      <c r="AL126" s="991"/>
      <c r="AM126" s="991"/>
      <c r="AN126" s="991"/>
      <c r="AO126" s="992"/>
      <c r="AP126" s="994" t="s">
        <v>476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477</v>
      </c>
      <c r="CQ126" s="982"/>
      <c r="CR126" s="982"/>
      <c r="CS126" s="982"/>
      <c r="CT126" s="982"/>
      <c r="CU126" s="982"/>
      <c r="CV126" s="982"/>
      <c r="CW126" s="982"/>
      <c r="CX126" s="982"/>
      <c r="CY126" s="982"/>
      <c r="CZ126" s="982"/>
      <c r="DA126" s="982"/>
      <c r="DB126" s="982"/>
      <c r="DC126" s="982"/>
      <c r="DD126" s="982"/>
      <c r="DE126" s="982"/>
      <c r="DF126" s="983"/>
      <c r="DG126" s="951" t="s">
        <v>123</v>
      </c>
      <c r="DH126" s="952"/>
      <c r="DI126" s="952"/>
      <c r="DJ126" s="952"/>
      <c r="DK126" s="952"/>
      <c r="DL126" s="952" t="s">
        <v>123</v>
      </c>
      <c r="DM126" s="952"/>
      <c r="DN126" s="952"/>
      <c r="DO126" s="952"/>
      <c r="DP126" s="952"/>
      <c r="DQ126" s="952" t="s">
        <v>123</v>
      </c>
      <c r="DR126" s="952"/>
      <c r="DS126" s="952"/>
      <c r="DT126" s="952"/>
      <c r="DU126" s="952"/>
      <c r="DV126" s="953" t="s">
        <v>123</v>
      </c>
      <c r="DW126" s="953"/>
      <c r="DX126" s="953"/>
      <c r="DY126" s="953"/>
      <c r="DZ126" s="954"/>
    </row>
    <row r="127" spans="1:130" s="226" customFormat="1" ht="26.25" customHeight="1" x14ac:dyDescent="0.15">
      <c r="A127" s="1092"/>
      <c r="B127" s="980"/>
      <c r="C127" s="1034" t="s">
        <v>478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123</v>
      </c>
      <c r="AG127" s="991"/>
      <c r="AH127" s="991"/>
      <c r="AI127" s="991"/>
      <c r="AJ127" s="992"/>
      <c r="AK127" s="993" t="s">
        <v>123</v>
      </c>
      <c r="AL127" s="991"/>
      <c r="AM127" s="991"/>
      <c r="AN127" s="991"/>
      <c r="AO127" s="992"/>
      <c r="AP127" s="994" t="s">
        <v>123</v>
      </c>
      <c r="AQ127" s="995"/>
      <c r="AR127" s="995"/>
      <c r="AS127" s="995"/>
      <c r="AT127" s="996"/>
      <c r="AU127" s="262"/>
      <c r="AV127" s="262"/>
      <c r="AW127" s="262"/>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483</v>
      </c>
      <c r="CQ127" s="982"/>
      <c r="CR127" s="982"/>
      <c r="CS127" s="982"/>
      <c r="CT127" s="982"/>
      <c r="CU127" s="982"/>
      <c r="CV127" s="982"/>
      <c r="CW127" s="982"/>
      <c r="CX127" s="982"/>
      <c r="CY127" s="982"/>
      <c r="CZ127" s="982"/>
      <c r="DA127" s="982"/>
      <c r="DB127" s="982"/>
      <c r="DC127" s="982"/>
      <c r="DD127" s="982"/>
      <c r="DE127" s="982"/>
      <c r="DF127" s="983"/>
      <c r="DG127" s="951" t="s">
        <v>123</v>
      </c>
      <c r="DH127" s="952"/>
      <c r="DI127" s="952"/>
      <c r="DJ127" s="952"/>
      <c r="DK127" s="952"/>
      <c r="DL127" s="952" t="s">
        <v>123</v>
      </c>
      <c r="DM127" s="952"/>
      <c r="DN127" s="952"/>
      <c r="DO127" s="952"/>
      <c r="DP127" s="952"/>
      <c r="DQ127" s="952" t="s">
        <v>123</v>
      </c>
      <c r="DR127" s="952"/>
      <c r="DS127" s="952"/>
      <c r="DT127" s="952"/>
      <c r="DU127" s="952"/>
      <c r="DV127" s="953" t="s">
        <v>473</v>
      </c>
      <c r="DW127" s="953"/>
      <c r="DX127" s="953"/>
      <c r="DY127" s="953"/>
      <c r="DZ127" s="954"/>
    </row>
    <row r="128" spans="1:130" s="226" customFormat="1" ht="26.25" customHeight="1" thickBot="1" x14ac:dyDescent="0.2">
      <c r="A128" s="1075" t="s">
        <v>484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485</v>
      </c>
      <c r="X128" s="1077"/>
      <c r="Y128" s="1077"/>
      <c r="Z128" s="1078"/>
      <c r="AA128" s="1079" t="s">
        <v>123</v>
      </c>
      <c r="AB128" s="1080"/>
      <c r="AC128" s="1080"/>
      <c r="AD128" s="1080"/>
      <c r="AE128" s="1081"/>
      <c r="AF128" s="1082" t="s">
        <v>123</v>
      </c>
      <c r="AG128" s="1080"/>
      <c r="AH128" s="1080"/>
      <c r="AI128" s="1080"/>
      <c r="AJ128" s="1081"/>
      <c r="AK128" s="1082" t="s">
        <v>123</v>
      </c>
      <c r="AL128" s="1080"/>
      <c r="AM128" s="1080"/>
      <c r="AN128" s="1080"/>
      <c r="AO128" s="1081"/>
      <c r="AP128" s="1083"/>
      <c r="AQ128" s="1084"/>
      <c r="AR128" s="1084"/>
      <c r="AS128" s="1084"/>
      <c r="AT128" s="1085"/>
      <c r="AU128" s="262"/>
      <c r="AV128" s="262"/>
      <c r="AW128" s="262"/>
      <c r="AX128" s="920" t="s">
        <v>486</v>
      </c>
      <c r="AY128" s="921"/>
      <c r="AZ128" s="921"/>
      <c r="BA128" s="921"/>
      <c r="BB128" s="921"/>
      <c r="BC128" s="921"/>
      <c r="BD128" s="921"/>
      <c r="BE128" s="922"/>
      <c r="BF128" s="1086" t="s">
        <v>123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487</v>
      </c>
      <c r="CQ128" s="1069"/>
      <c r="CR128" s="1069"/>
      <c r="CS128" s="1069"/>
      <c r="CT128" s="1069"/>
      <c r="CU128" s="1069"/>
      <c r="CV128" s="1069"/>
      <c r="CW128" s="1069"/>
      <c r="CX128" s="1069"/>
      <c r="CY128" s="1069"/>
      <c r="CZ128" s="1069"/>
      <c r="DA128" s="1069"/>
      <c r="DB128" s="1069"/>
      <c r="DC128" s="1069"/>
      <c r="DD128" s="1069"/>
      <c r="DE128" s="1069"/>
      <c r="DF128" s="1070"/>
      <c r="DG128" s="1071" t="s">
        <v>123</v>
      </c>
      <c r="DH128" s="1072"/>
      <c r="DI128" s="1072"/>
      <c r="DJ128" s="1072"/>
      <c r="DK128" s="1072"/>
      <c r="DL128" s="1072" t="s">
        <v>123</v>
      </c>
      <c r="DM128" s="1072"/>
      <c r="DN128" s="1072"/>
      <c r="DO128" s="1072"/>
      <c r="DP128" s="1072"/>
      <c r="DQ128" s="1072" t="s">
        <v>123</v>
      </c>
      <c r="DR128" s="1072"/>
      <c r="DS128" s="1072"/>
      <c r="DT128" s="1072"/>
      <c r="DU128" s="1072"/>
      <c r="DV128" s="1073" t="s">
        <v>123</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488</v>
      </c>
      <c r="X129" s="1106"/>
      <c r="Y129" s="1106"/>
      <c r="Z129" s="1107"/>
      <c r="AA129" s="990">
        <v>633237</v>
      </c>
      <c r="AB129" s="991"/>
      <c r="AC129" s="991"/>
      <c r="AD129" s="991"/>
      <c r="AE129" s="992"/>
      <c r="AF129" s="993">
        <v>592936</v>
      </c>
      <c r="AG129" s="991"/>
      <c r="AH129" s="991"/>
      <c r="AI129" s="991"/>
      <c r="AJ129" s="992"/>
      <c r="AK129" s="993">
        <v>546913</v>
      </c>
      <c r="AL129" s="991"/>
      <c r="AM129" s="991"/>
      <c r="AN129" s="991"/>
      <c r="AO129" s="992"/>
      <c r="AP129" s="1108"/>
      <c r="AQ129" s="1109"/>
      <c r="AR129" s="1109"/>
      <c r="AS129" s="1109"/>
      <c r="AT129" s="1110"/>
      <c r="AU129" s="264"/>
      <c r="AV129" s="264"/>
      <c r="AW129" s="264"/>
      <c r="AX129" s="1099" t="s">
        <v>489</v>
      </c>
      <c r="AY129" s="982"/>
      <c r="AZ129" s="982"/>
      <c r="BA129" s="982"/>
      <c r="BB129" s="982"/>
      <c r="BC129" s="982"/>
      <c r="BD129" s="982"/>
      <c r="BE129" s="983"/>
      <c r="BF129" s="1100" t="s">
        <v>123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491</v>
      </c>
      <c r="X130" s="1106"/>
      <c r="Y130" s="1106"/>
      <c r="Z130" s="1107"/>
      <c r="AA130" s="990">
        <v>101345</v>
      </c>
      <c r="AB130" s="991"/>
      <c r="AC130" s="991"/>
      <c r="AD130" s="991"/>
      <c r="AE130" s="992"/>
      <c r="AF130" s="993">
        <v>99962</v>
      </c>
      <c r="AG130" s="991"/>
      <c r="AH130" s="991"/>
      <c r="AI130" s="991"/>
      <c r="AJ130" s="992"/>
      <c r="AK130" s="993">
        <v>102167</v>
      </c>
      <c r="AL130" s="991"/>
      <c r="AM130" s="991"/>
      <c r="AN130" s="991"/>
      <c r="AO130" s="992"/>
      <c r="AP130" s="1108"/>
      <c r="AQ130" s="1109"/>
      <c r="AR130" s="1109"/>
      <c r="AS130" s="1109"/>
      <c r="AT130" s="1110"/>
      <c r="AU130" s="264"/>
      <c r="AV130" s="264"/>
      <c r="AW130" s="264"/>
      <c r="AX130" s="1099" t="s">
        <v>492</v>
      </c>
      <c r="AY130" s="982"/>
      <c r="AZ130" s="982"/>
      <c r="BA130" s="982"/>
      <c r="BB130" s="982"/>
      <c r="BC130" s="982"/>
      <c r="BD130" s="982"/>
      <c r="BE130" s="983"/>
      <c r="BF130" s="1136">
        <v>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493</v>
      </c>
      <c r="X131" s="1144"/>
      <c r="Y131" s="1144"/>
      <c r="Z131" s="1145"/>
      <c r="AA131" s="1037">
        <v>531892</v>
      </c>
      <c r="AB131" s="1016"/>
      <c r="AC131" s="1016"/>
      <c r="AD131" s="1016"/>
      <c r="AE131" s="1017"/>
      <c r="AF131" s="1015">
        <v>492974</v>
      </c>
      <c r="AG131" s="1016"/>
      <c r="AH131" s="1016"/>
      <c r="AI131" s="1016"/>
      <c r="AJ131" s="1017"/>
      <c r="AK131" s="1015">
        <v>444746</v>
      </c>
      <c r="AL131" s="1016"/>
      <c r="AM131" s="1016"/>
      <c r="AN131" s="1016"/>
      <c r="AO131" s="1017"/>
      <c r="AP131" s="1146"/>
      <c r="AQ131" s="1147"/>
      <c r="AR131" s="1147"/>
      <c r="AS131" s="1147"/>
      <c r="AT131" s="1148"/>
      <c r="AU131" s="264"/>
      <c r="AV131" s="264"/>
      <c r="AW131" s="264"/>
      <c r="AX131" s="1118" t="s">
        <v>494</v>
      </c>
      <c r="AY131" s="1069"/>
      <c r="AZ131" s="1069"/>
      <c r="BA131" s="1069"/>
      <c r="BB131" s="1069"/>
      <c r="BC131" s="1069"/>
      <c r="BD131" s="1069"/>
      <c r="BE131" s="1070"/>
      <c r="BF131" s="1119" t="s">
        <v>123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496</v>
      </c>
      <c r="W132" s="1129"/>
      <c r="X132" s="1129"/>
      <c r="Y132" s="1129"/>
      <c r="Z132" s="1130"/>
      <c r="AA132" s="1131">
        <v>2.8654313280000001</v>
      </c>
      <c r="AB132" s="1132"/>
      <c r="AC132" s="1132"/>
      <c r="AD132" s="1132"/>
      <c r="AE132" s="1133"/>
      <c r="AF132" s="1134">
        <v>2.0159278180000002</v>
      </c>
      <c r="AG132" s="1132"/>
      <c r="AH132" s="1132"/>
      <c r="AI132" s="1132"/>
      <c r="AJ132" s="1133"/>
      <c r="AK132" s="1134">
        <v>1.373143322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497</v>
      </c>
      <c r="W133" s="1112"/>
      <c r="X133" s="1112"/>
      <c r="Y133" s="1112"/>
      <c r="Z133" s="1113"/>
      <c r="AA133" s="1114">
        <v>3.8</v>
      </c>
      <c r="AB133" s="1115"/>
      <c r="AC133" s="1115"/>
      <c r="AD133" s="1115"/>
      <c r="AE133" s="1116"/>
      <c r="AF133" s="1114">
        <v>2.9</v>
      </c>
      <c r="AG133" s="1115"/>
      <c r="AH133" s="1115"/>
      <c r="AI133" s="1115"/>
      <c r="AJ133" s="1116"/>
      <c r="AK133" s="1114">
        <v>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mtMRGdkBThAUAqpcuXwc2+hSKqwhExFcnyQAVy73ooY4ebw2TKE3YejTBP1YCPlVgf0rMi5gf6IDeIUBKOygg==" saltValue="z8XRwDlrcAQ0r+hGJ65p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Normal="85" zoomScaleSheetLayoutView="100" workbookViewId="0">
      <selection activeCell="AL51" sqref="AL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7gEVSHRWAvgH4OSC5NTZBgOEXelbwmtbBdPVIFsOxbCUiNEqAqF4nyN9QgUHsSV8VB1pg5WRpamv1VlnekG7g==" saltValue="nYlk4IYjswX3ezCcKI77f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election activeCell="BZ3" sqref="BZ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0Yy4FsTFzxzqXeXaz1X9TW059BXJ9WQzvxHWApm9k1EXilhwezbZZD4PqHM4Ewl5zpK+kgps6iFtWesqJ57eQ==" saltValue="zyBIgM/JHKrqc9lFfD8+C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506</v>
      </c>
      <c r="AL9" s="1155"/>
      <c r="AM9" s="1155"/>
      <c r="AN9" s="1156"/>
      <c r="AO9" s="292">
        <v>193133</v>
      </c>
      <c r="AP9" s="292">
        <v>430140</v>
      </c>
      <c r="AQ9" s="293">
        <v>216903</v>
      </c>
      <c r="AR9" s="294">
        <v>98.3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507</v>
      </c>
      <c r="AL10" s="1155"/>
      <c r="AM10" s="1155"/>
      <c r="AN10" s="1156"/>
      <c r="AO10" s="295">
        <v>30933</v>
      </c>
      <c r="AP10" s="295">
        <v>68893</v>
      </c>
      <c r="AQ10" s="296">
        <v>28917</v>
      </c>
      <c r="AR10" s="297">
        <v>138.19999999999999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508</v>
      </c>
      <c r="AL11" s="1155"/>
      <c r="AM11" s="1155"/>
      <c r="AN11" s="1156"/>
      <c r="AO11" s="295">
        <v>3335</v>
      </c>
      <c r="AP11" s="295">
        <v>7428</v>
      </c>
      <c r="AQ11" s="296">
        <v>25458</v>
      </c>
      <c r="AR11" s="297">
        <v>-70.8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509</v>
      </c>
      <c r="AL12" s="1155"/>
      <c r="AM12" s="1155"/>
      <c r="AN12" s="1156"/>
      <c r="AO12" s="295" t="s">
        <v>510</v>
      </c>
      <c r="AP12" s="295" t="s">
        <v>510</v>
      </c>
      <c r="AQ12" s="296">
        <v>3963</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511</v>
      </c>
      <c r="AL13" s="1155"/>
      <c r="AM13" s="1155"/>
      <c r="AN13" s="1156"/>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512</v>
      </c>
      <c r="AL14" s="1155"/>
      <c r="AM14" s="1155"/>
      <c r="AN14" s="1156"/>
      <c r="AO14" s="295" t="s">
        <v>510</v>
      </c>
      <c r="AP14" s="295" t="s">
        <v>510</v>
      </c>
      <c r="AQ14" s="296">
        <v>8580</v>
      </c>
      <c r="AR14" s="297" t="s">
        <v>510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513</v>
      </c>
      <c r="AL15" s="1155"/>
      <c r="AM15" s="1155"/>
      <c r="AN15" s="1156"/>
      <c r="AO15" s="295">
        <v>19525</v>
      </c>
      <c r="AP15" s="295">
        <v>43486</v>
      </c>
      <c r="AQ15" s="296">
        <v>5076</v>
      </c>
      <c r="AR15" s="297">
        <v>756.7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514</v>
      </c>
      <c r="AL16" s="1158"/>
      <c r="AM16" s="1158"/>
      <c r="AN16" s="1159"/>
      <c r="AO16" s="295">
        <v>-29701</v>
      </c>
      <c r="AP16" s="295">
        <v>-66149</v>
      </c>
      <c r="AQ16" s="296">
        <v>-20614</v>
      </c>
      <c r="AR16" s="297">
        <v>220.9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217225</v>
      </c>
      <c r="AP17" s="295">
        <v>483797</v>
      </c>
      <c r="AQ17" s="296">
        <v>268284</v>
      </c>
      <c r="AR17" s="297">
        <v>80.3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519</v>
      </c>
      <c r="AL21" s="1150"/>
      <c r="AM21" s="1150"/>
      <c r="AN21" s="1151"/>
      <c r="AO21" s="307">
        <v>44.54</v>
      </c>
      <c r="AP21" s="308">
        <v>24.83</v>
      </c>
      <c r="AQ21" s="309">
        <v>19.71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520</v>
      </c>
      <c r="AL22" s="1150"/>
      <c r="AM22" s="1150"/>
      <c r="AN22" s="1151"/>
      <c r="AO22" s="312">
        <v>94.6</v>
      </c>
      <c r="AP22" s="313">
        <v>94</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525</v>
      </c>
      <c r="AL32" s="1166"/>
      <c r="AM32" s="1166"/>
      <c r="AN32" s="1167"/>
      <c r="AO32" s="322">
        <v>108274</v>
      </c>
      <c r="AP32" s="322">
        <v>241145</v>
      </c>
      <c r="AQ32" s="323">
        <v>153879</v>
      </c>
      <c r="AR32" s="324">
        <v>56.7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526</v>
      </c>
      <c r="AL33" s="1166"/>
      <c r="AM33" s="1166"/>
      <c r="AN33" s="1167"/>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527</v>
      </c>
      <c r="AL34" s="1166"/>
      <c r="AM34" s="1166"/>
      <c r="AN34" s="1167"/>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528</v>
      </c>
      <c r="AL35" s="1166"/>
      <c r="AM35" s="1166"/>
      <c r="AN35" s="1167"/>
      <c r="AO35" s="322" t="s">
        <v>510</v>
      </c>
      <c r="AP35" s="322" t="s">
        <v>510</v>
      </c>
      <c r="AQ35" s="323">
        <v>28293</v>
      </c>
      <c r="AR35" s="324" t="s">
        <v>510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529</v>
      </c>
      <c r="AL36" s="1166"/>
      <c r="AM36" s="1166"/>
      <c r="AN36" s="1167"/>
      <c r="AO36" s="322" t="s">
        <v>510</v>
      </c>
      <c r="AP36" s="322" t="s">
        <v>510</v>
      </c>
      <c r="AQ36" s="323">
        <v>5342</v>
      </c>
      <c r="AR36" s="324" t="s">
        <v>510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530</v>
      </c>
      <c r="AL37" s="1166"/>
      <c r="AM37" s="1166"/>
      <c r="AN37" s="1167"/>
      <c r="AO37" s="322" t="s">
        <v>510</v>
      </c>
      <c r="AP37" s="322" t="s">
        <v>510</v>
      </c>
      <c r="AQ37" s="323">
        <v>1875</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531</v>
      </c>
      <c r="AL38" s="1169"/>
      <c r="AM38" s="1169"/>
      <c r="AN38" s="1170"/>
      <c r="AO38" s="325" t="s">
        <v>510</v>
      </c>
      <c r="AP38" s="325" t="s">
        <v>510</v>
      </c>
      <c r="AQ38" s="326">
        <v>54</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532</v>
      </c>
      <c r="AL39" s="1169"/>
      <c r="AM39" s="1169"/>
      <c r="AN39" s="1170"/>
      <c r="AO39" s="322" t="s">
        <v>510</v>
      </c>
      <c r="AP39" s="322" t="s">
        <v>510</v>
      </c>
      <c r="AQ39" s="323">
        <v>-7130</v>
      </c>
      <c r="AR39" s="324" t="s">
        <v>510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533</v>
      </c>
      <c r="AL40" s="1166"/>
      <c r="AM40" s="1166"/>
      <c r="AN40" s="1167"/>
      <c r="AO40" s="322">
        <v>-102167</v>
      </c>
      <c r="AP40" s="322">
        <v>-227543</v>
      </c>
      <c r="AQ40" s="323">
        <v>-136382</v>
      </c>
      <c r="AR40" s="324">
        <v>66.8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6107</v>
      </c>
      <c r="AP41" s="322">
        <v>13601</v>
      </c>
      <c r="AQ41" s="323">
        <v>45930</v>
      </c>
      <c r="AR41" s="324">
        <v>-70.400000000000006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501</v>
      </c>
      <c r="AN49" s="1162" t="s">
        <v>537</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235233</v>
      </c>
      <c r="AN51" s="344">
        <v>499433</v>
      </c>
      <c r="AO51" s="345">
        <v>24.9</v>
      </c>
      <c r="AP51" s="346">
        <v>238802</v>
      </c>
      <c r="AQ51" s="347">
        <v>29.1</v>
      </c>
      <c r="AR51" s="348">
        <v>-4.2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91190</v>
      </c>
      <c r="AN52" s="352">
        <v>193609</v>
      </c>
      <c r="AO52" s="353">
        <v>35.5</v>
      </c>
      <c r="AP52" s="354">
        <v>128562</v>
      </c>
      <c r="AQ52" s="355">
        <v>35.200000000000003</v>
      </c>
      <c r="AR52" s="356">
        <v>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406354</v>
      </c>
      <c r="AN53" s="344">
        <v>881462</v>
      </c>
      <c r="AO53" s="345">
        <v>76.5</v>
      </c>
      <c r="AP53" s="346">
        <v>288550</v>
      </c>
      <c r="AQ53" s="347">
        <v>20.8</v>
      </c>
      <c r="AR53" s="348">
        <v>55.7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184380</v>
      </c>
      <c r="AN54" s="352">
        <v>399957</v>
      </c>
      <c r="AO54" s="353">
        <v>106.6</v>
      </c>
      <c r="AP54" s="354">
        <v>141525</v>
      </c>
      <c r="AQ54" s="355">
        <v>10.1</v>
      </c>
      <c r="AR54" s="356">
        <v>96.5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233487</v>
      </c>
      <c r="AN55" s="344">
        <v>507580</v>
      </c>
      <c r="AO55" s="345">
        <v>-42.4</v>
      </c>
      <c r="AP55" s="346">
        <v>287914</v>
      </c>
      <c r="AQ55" s="347">
        <v>-0.2</v>
      </c>
      <c r="AR55" s="348">
        <v>-42.2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181473</v>
      </c>
      <c r="AN56" s="352">
        <v>394507</v>
      </c>
      <c r="AO56" s="353">
        <v>-1.4</v>
      </c>
      <c r="AP56" s="354">
        <v>146531</v>
      </c>
      <c r="AQ56" s="355">
        <v>3.5</v>
      </c>
      <c r="AR56" s="356">
        <v>-4.9000000000000004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484817</v>
      </c>
      <c r="AN57" s="344">
        <v>1070236</v>
      </c>
      <c r="AO57" s="345">
        <v>110.9</v>
      </c>
      <c r="AP57" s="346">
        <v>310300</v>
      </c>
      <c r="AQ57" s="347">
        <v>7.8</v>
      </c>
      <c r="AR57" s="348">
        <v>103.1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132465</v>
      </c>
      <c r="AN58" s="352">
        <v>292417</v>
      </c>
      <c r="AO58" s="353">
        <v>-25.9</v>
      </c>
      <c r="AP58" s="354">
        <v>157576</v>
      </c>
      <c r="AQ58" s="355">
        <v>7.5</v>
      </c>
      <c r="AR58" s="356">
        <v>-33.4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388679</v>
      </c>
      <c r="AN59" s="344">
        <v>865655</v>
      </c>
      <c r="AO59" s="345">
        <v>-19.100000000000001</v>
      </c>
      <c r="AP59" s="346">
        <v>317319</v>
      </c>
      <c r="AQ59" s="347">
        <v>2.2999999999999998</v>
      </c>
      <c r="AR59" s="348">
        <v>-21.4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184347</v>
      </c>
      <c r="AN60" s="352">
        <v>410572</v>
      </c>
      <c r="AO60" s="353">
        <v>40.4</v>
      </c>
      <c r="AP60" s="354">
        <v>164214</v>
      </c>
      <c r="AQ60" s="355">
        <v>4.2</v>
      </c>
      <c r="AR60" s="356">
        <v>36.200000000000003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349714</v>
      </c>
      <c r="AN61" s="359">
        <v>764873</v>
      </c>
      <c r="AO61" s="360">
        <v>30.2</v>
      </c>
      <c r="AP61" s="361">
        <v>288577</v>
      </c>
      <c r="AQ61" s="362">
        <v>12</v>
      </c>
      <c r="AR61" s="348">
        <v>18.2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154771</v>
      </c>
      <c r="AN62" s="352">
        <v>338212</v>
      </c>
      <c r="AO62" s="353">
        <v>31</v>
      </c>
      <c r="AP62" s="354">
        <v>147682</v>
      </c>
      <c r="AQ62" s="355">
        <v>12.1</v>
      </c>
      <c r="AR62" s="356">
        <v>18.899999999999999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Lvq1sIb1cIyPJ5bQh6Se6amysu0mIS8XKTkXg0zqXuDYp1AfDREvbN9N2599Z54AX8pzwnJf13WnIhh7gkmKQ==" saltValue="0mbAY1y6YItFCs50s9jY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bcfcX1379lkXKP8xB9kQdPGB9mU5nqfCEIsITKAXhTe1bYhlO+7X+H8Ew6opg8UJfbfS+EIPrLp1vBFu6BQog==" saltValue="Z8a15jT+mAAlGTobDm6J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5rAJwTjYWQp2o3JoioxHAypMz6vnCKyjqd0g6FlD843MdZgVwuenbGB9ImY3qYxdFCP23BmZyKPHZASk+Q15A==" saltValue="AyfyeL0ZVbDMSr3yZNm7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4" t="s">
        <v>3</v>
      </c>
      <c r="D47" s="1174"/>
      <c r="E47" s="1175"/>
      <c r="F47" s="11">
        <v>94.13</v>
      </c>
      <c r="G47" s="12">
        <v>101.87</v>
      </c>
      <c r="H47" s="12">
        <v>101.17</v>
      </c>
      <c r="I47" s="12">
        <v>108.05</v>
      </c>
      <c r="J47" s="13">
        <v>122.36</v>
      </c>
    </row>
    <row r="48" spans="2:10" ht="57.75" customHeight="1" x14ac:dyDescent="0.15">
      <c r="B48" s="14"/>
      <c r="C48" s="1176" t="s">
        <v>4</v>
      </c>
      <c r="D48" s="1176"/>
      <c r="E48" s="1177"/>
      <c r="F48" s="15">
        <v>5.96</v>
      </c>
      <c r="G48" s="16">
        <v>9.81</v>
      </c>
      <c r="H48" s="16">
        <v>10</v>
      </c>
      <c r="I48" s="16">
        <v>18.89</v>
      </c>
      <c r="J48" s="17">
        <v>11.11</v>
      </c>
    </row>
    <row r="49" spans="2:10" ht="57.75" customHeight="1" thickBot="1" x14ac:dyDescent="0.2">
      <c r="B49" s="18"/>
      <c r="C49" s="1178" t="s">
        <v>5</v>
      </c>
      <c r="D49" s="1178"/>
      <c r="E49" s="1179"/>
      <c r="F49" s="19" t="s">
        <v>558</v>
      </c>
      <c r="G49" s="20">
        <v>3.41</v>
      </c>
      <c r="H49" s="20">
        <v>0.31</v>
      </c>
      <c r="I49" s="20">
        <v>8.2100000000000009</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SdW6TkHEXK2kwjrQ1TG64FAhKcdFXSOe7AFH87Nk8Qxb7ci/yExo6m/TpWhWrSNgvmUD4b4IctQOmy/5BmRAA==" saltValue="MxEHrL5pkZtmS7+66v93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H30020</cp:lastModifiedBy>
  <cp:lastPrinted>2019-03-14T01:42:57Z</cp:lastPrinted>
  <dcterms:created xsi:type="dcterms:W3CDTF">2019-02-14T04:06:01Z</dcterms:created>
  <dcterms:modified xsi:type="dcterms:W3CDTF">2019-12-11T00:53:39Z</dcterms:modified>
  <cp:category/>
</cp:coreProperties>
</file>